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9675" activeTab="0"/>
  </bookViews>
  <sheets>
    <sheet name="Υπόλοιπα Kωδικών Εξόδων" sheetId="1" r:id="rId1"/>
  </sheets>
  <definedNames/>
  <calcPr fullCalcOnLoad="1"/>
</workbook>
</file>

<file path=xl/sharedStrings.xml><?xml version="1.0" encoding="utf-8"?>
<sst xmlns="http://schemas.openxmlformats.org/spreadsheetml/2006/main" count="8353" uniqueCount="4947">
  <si>
    <t>ΕΛΛΗΝΙΚΗ ΔΗΜΟΚΡΑΤΙΑ</t>
  </si>
  <si>
    <t>Οικονομικό Έτος</t>
  </si>
  <si>
    <t>2018</t>
  </si>
  <si>
    <t>ΝΟΜΟΣ ΛΑΡΙΣΑΣ</t>
  </si>
  <si>
    <t>ΔΗΜΟΣ ΛΑΡΙΣΑΙΩΝ</t>
  </si>
  <si>
    <t>Υπόλοιπα Kωδικών Εξόδων</t>
  </si>
  <si>
    <t>Υπόλοιπο (Διαμορφωθέντα - Τιμολ/θέντα)</t>
  </si>
  <si>
    <t>ΚΕΦΑΛΑΙΟ Α: ΛΕΙΤΟΥΡΓΙΚΕΣ ΔΑΠΑΝΕΣ ΧΡΗΣΗΣ</t>
  </si>
  <si>
    <t>Κωδικός</t>
  </si>
  <si>
    <t>Περιγραφή</t>
  </si>
  <si>
    <t>Λογαριασμός ΓΛ</t>
  </si>
  <si>
    <t>Περιγραφή Λογαριασμού ΓΛ</t>
  </si>
  <si>
    <t>Διαμορφωθέντα</t>
  </si>
  <si>
    <t>Εγκριθέντα</t>
  </si>
  <si>
    <t>Δεσμευθέντα</t>
  </si>
  <si>
    <t>Ανατροπές</t>
  </si>
  <si>
    <t>Αποδεσμεύσεις</t>
  </si>
  <si>
    <t>Εντ/θέντα</t>
  </si>
  <si>
    <t>Τιμολ/θέντα</t>
  </si>
  <si>
    <t>Πληρωθέντα</t>
  </si>
  <si>
    <t>Υπόλοιπο</t>
  </si>
  <si>
    <t>ΥΠΗΡΕΣΙΑ : 00 Γενικές Υπηρεσίες</t>
  </si>
  <si>
    <t>6</t>
  </si>
  <si>
    <t>Έξοδα χρήσης</t>
  </si>
  <si>
    <t>60</t>
  </si>
  <si>
    <t>Αμοιβές και έξοδα προσωπικού</t>
  </si>
  <si>
    <t>603</t>
  </si>
  <si>
    <t xml:space="preserve">Αποδοχές υπαλλήλων ειδικών θέσεων </t>
  </si>
  <si>
    <t>00.6031.00002</t>
  </si>
  <si>
    <t>ΑΜΟΙΒΕΣ ΕΙΔ.ΣΥΜΒ-ΣΥΝΕΡΓ-ΙΔ.ΔΗΜΑΡΧΟΥ</t>
  </si>
  <si>
    <t>60.03.31.01</t>
  </si>
  <si>
    <t>AΜΟΙΒΕΣ ΜΕΤΑΚΛΗΤΩΝ ΥΠΑΛΛΗΛΩΝ</t>
  </si>
  <si>
    <t>00.6031.00003</t>
  </si>
  <si>
    <t>ΑΜΟΙΒΕΣ ΝΟΜΙΚΩΝ</t>
  </si>
  <si>
    <t>60.03.31.02</t>
  </si>
  <si>
    <t>AΜΟΙΒΕΣ ΝΟΜΙΚΩΝ</t>
  </si>
  <si>
    <t>00.6031.00005</t>
  </si>
  <si>
    <t>ΑΜΟΙΒΗ ΓΕΝΙΚΟΥ ΓΡΑΜΜΑΤΕΑ</t>
  </si>
  <si>
    <t>60.03.31.06</t>
  </si>
  <si>
    <t>ΣΥΝΟΛΟ 603</t>
  </si>
  <si>
    <t>605</t>
  </si>
  <si>
    <t>ΕΡΓΟΔΟΤΙΚΕΣ ΕΙΣΦΟΡΕΣ ΔΗΜΩΝ ΚΟΙΝΩΝΙΚΗΣ ΑΣΦΑΛΙΣΗΣ</t>
  </si>
  <si>
    <t>00.6053.00001</t>
  </si>
  <si>
    <t>ΕΡΓΟΔΟΤΙΚΕΣ ΕΙΣΦΟΡΕΣ ΥΠΑΛΛΗΛΩΝ ΕΙΔΙΚΩΝ ΘΕΣΕΩΝ</t>
  </si>
  <si>
    <t>60.05.53.00</t>
  </si>
  <si>
    <t>ΕΡΓΟΔΟΤΙΚΕΣ ΕΙΣΦΟΡΕΣ ΕΙΔΙΚΩΝ ΘΕΣΕΩΝ</t>
  </si>
  <si>
    <t>00.6053.00002</t>
  </si>
  <si>
    <t>ΕΡΓΟΔΟΤIΚΕΣ ΕΙΣΦΟΡΕΣ ΝΟΜΙΚΩΝ</t>
  </si>
  <si>
    <t>60.05.53.01</t>
  </si>
  <si>
    <t>ΤΑΜΕΙΟ ΝΟΜΙΚΩΝ ΕΡΓΟΔΟΤΗ</t>
  </si>
  <si>
    <t>00.6053.00003</t>
  </si>
  <si>
    <t xml:space="preserve">ΛΟΙΠΑ ΤΑΜΕΙΑ ΝΟΜΙΚΩΝ </t>
  </si>
  <si>
    <t>60.05.53.02</t>
  </si>
  <si>
    <t>ΛΟΙΠΑ ΤΑΜΕΙΑ ΝΟΜΙΚΩΝ - ΕΞΟΔΟ</t>
  </si>
  <si>
    <t>00.6056.00002</t>
  </si>
  <si>
    <t>ΤΑΔΚΥ-ΤΕΑΔΥ 3% ΕΡΓΟΔ. (ΠΑΡΑΚΡ. ΑΠΟ ΚΑΠ)</t>
  </si>
  <si>
    <t>60.05.56.02</t>
  </si>
  <si>
    <t>ΕΤΗΣΙΑ ΕΙΣΦΟΡΑ ΣΤΟ ΤΑΔΚΥ-ΤΕΑΔΥ</t>
  </si>
  <si>
    <t>00.6056.00003</t>
  </si>
  <si>
    <t>ΤΑΔΚΥ - ΤΠΔΥ 1% ΕΡΓΟΔ. (ΠΑΡΑΚΡ. ΑΠΟ ΚΑΠ)</t>
  </si>
  <si>
    <t>60.05.56.03</t>
  </si>
  <si>
    <t>ΕΤΗΣΙΑ ΕΙΣΦΟΡΑ ΣΤΟ ΤΑΔΚΥ-ΤΠΔΥ</t>
  </si>
  <si>
    <t>ΣΥΝΟΛΟ 605</t>
  </si>
  <si>
    <t>607</t>
  </si>
  <si>
    <t>Δαπάνες πρόσληψης, εκπαίδευσης και επιμόρφωσης προσωπικού</t>
  </si>
  <si>
    <t>00.6073.00001</t>
  </si>
  <si>
    <t>ΕΚΠΑΙΔΕΥΤΙΚΑ ΣΕΜΙΝΑΡΙΑ ΠΡΟΣΩΠΙΚΟΥ</t>
  </si>
  <si>
    <t>60.07.73.00</t>
  </si>
  <si>
    <t>ΕΚΠΑΙΔΕΥΤΙΚΑ ΣΕΜΙΝΑΡΙΑ</t>
  </si>
  <si>
    <t>ΣΥΝΟΛΟ 607</t>
  </si>
  <si>
    <t>ΣΥΝΟΛΟ 60</t>
  </si>
  <si>
    <t>61</t>
  </si>
  <si>
    <t>Αμοιβές αιρετών και τρίτων</t>
  </si>
  <si>
    <t>611</t>
  </si>
  <si>
    <t>Αμοιβές και έξοδα ελευθέρων επαγγελματιών</t>
  </si>
  <si>
    <t>00.6111.00003</t>
  </si>
  <si>
    <t>ΑΜΟΙΒΕΣ ΝΟΜΙΚΩΝ (ΕΚΤΟΣ ΔΗΜΟΥ)</t>
  </si>
  <si>
    <t>61.00.11.03</t>
  </si>
  <si>
    <t>00.6116.00001</t>
  </si>
  <si>
    <t>ΑΜΟΙΒΕΣ ΔΙΚΑΣΤΙΚΩΝ ΕΠΙΜΕΛΗΤΩΝ</t>
  </si>
  <si>
    <t>61.00.16.00</t>
  </si>
  <si>
    <t>00.6117.00004</t>
  </si>
  <si>
    <t>ΑΜΟΙΒΗ ΕΠΑΓΓΕΛΜΑΤΙΩΝ ΤΥΠΟΥ</t>
  </si>
  <si>
    <t>61.00.17.19</t>
  </si>
  <si>
    <t>00.6117.00005</t>
  </si>
  <si>
    <t>ΑΜΟΙΒΗ ΤΕΧΝΙΚΟΥ ΑΣΦΑΛΕΙΑΣ</t>
  </si>
  <si>
    <t>61.00.17.11</t>
  </si>
  <si>
    <t>00.6117.00006</t>
  </si>
  <si>
    <t>ΑΜΟΙΒΕΣ ΓΙΑ ΥΠΗΡΕΣΙΕΣ ΑΠΟΛΥΜΑΝΣΗΣ ΔΗΜΟΤΙΚΩΝ ΧΩΡΩΝ</t>
  </si>
  <si>
    <t>61.00.17.12</t>
  </si>
  <si>
    <t>00.6117.00007</t>
  </si>
  <si>
    <t>ΑΠΟΜΑΓΝΗΤΟΦΩΝΗΣΗ ΠΡΑΚΤΙΚΩΝ ΔΗΜΟΤΙΚΟΥ ΣΥΜΒΟΥΛΙΟΥ</t>
  </si>
  <si>
    <t>61.00.17.14</t>
  </si>
  <si>
    <t>00.6117.00008</t>
  </si>
  <si>
    <t xml:space="preserve">ΥΠΗΡΕΣΙΕΣ ΒΙΝΤΕΟΣΚΟΠΗΣΗΣ
</t>
  </si>
  <si>
    <t>61.00.17.10</t>
  </si>
  <si>
    <t xml:space="preserve">ΣΥΜΒΑΣΕΙΣ ΕΡΓΟΥ </t>
  </si>
  <si>
    <t>00.6117.00009</t>
  </si>
  <si>
    <t>ΣΥΣΤΗΜΑ ΜΗΧΑΝΙΣΜΩΝ ΕΝΕΡΓΟΠΟΙΗΣΗΣ ΚΑΙ ΣΥΝΤΟΝΙΣΜΟΥ ΚΡΙΣΙΜΩΝ ΔΡΑΣΕΩΝ ΚΑΙ ΕΝΕΡΓΕΙΩΝ ΠΟΛΙΤΙΚΗΣ ΠΡΟΣΤΑΣΙΑΣ</t>
  </si>
  <si>
    <t>61.00.17.82</t>
  </si>
  <si>
    <t>ΣΥΣΤΗΜΑ ΜΗΧΑΝΙΣΜΩΝ ΕΝΕΡΓΟΠΟΙΗΣΗΣ ΚΑΙ ΣΥΝΤΟΝΙΣΜΟΥ Κ</t>
  </si>
  <si>
    <t>00.6117.00010</t>
  </si>
  <si>
    <t>ΥΠΗΡΕΣΙΕΣ  ΙΑΤΡΟΥ ΕΡΓΑΣΙΑΣ</t>
  </si>
  <si>
    <t>61.00.17.83</t>
  </si>
  <si>
    <t>ΣΥΝΟΛΟ 611</t>
  </si>
  <si>
    <t>612</t>
  </si>
  <si>
    <t>Δαπάνες αιρετών</t>
  </si>
  <si>
    <t>00.6121.00001</t>
  </si>
  <si>
    <t>ΑΝΤΙΜΙΣΘΙΑ ΔΗΜΑΡΧΟΥ</t>
  </si>
  <si>
    <t>61.01.21.00</t>
  </si>
  <si>
    <t>EΞΟΔΑ ΠΑΡΑΣΤΑΣΕΩΣ ΔΗΜΑΡΧΟΥ</t>
  </si>
  <si>
    <t>00.6121.00002</t>
  </si>
  <si>
    <t>ΑΝΤΙΜΙΣΘΙΑ ΑΝΤΙΔΗΜΑΡΧΩΝ-ΠΡΟΕΔΡΟΥ ΔΣ</t>
  </si>
  <si>
    <t>61.01.21.01</t>
  </si>
  <si>
    <t>ΕΞΟΔΑ ΠΑΡΑΣΤ.ΑΝΤΙΔΗΜΑΡΧΩΝ-ΠΡΟΕΔΡ.ΔΣ</t>
  </si>
  <si>
    <t>00.6121.00003</t>
  </si>
  <si>
    <t>ΕΞΟΔΑ ΠΑΡΑΣΤΑΣΗΣ ΠΡΟΕΔΡΩΝ ΔΗΜΟΤΙΚΩΝ ΚΟΙΝΟΤΗΤΩΝ</t>
  </si>
  <si>
    <t>61.01.21.02</t>
  </si>
  <si>
    <t>ΕΞΟΔΑ ΠΑΡΑΣΤΑΣΗΣ ΠΡΟΕΔΡΩΝ ΔΗΜΟΤΙΚΩΝ ΔΙΑΜΕΡΙΣΜΑΤΩΝ</t>
  </si>
  <si>
    <t>00.6123.00001</t>
  </si>
  <si>
    <t>ΕΞΟΔΑ ΚΙΝΗΣΗΣ ΠΡΟΕΔΡΩΝ ΔΗΜΟΤΙΚΩΝ ΣΥΜΒΟΥΛΙΩΝ (ΑΡ.4 Ν 2539/97)</t>
  </si>
  <si>
    <t>61.01.23.00</t>
  </si>
  <si>
    <t>ΕΞΟΔΑ ΚΙΝΗΣΗΣ ΠΡΟΕΔΡΩΝ Δ.Σ. (ΑΡ.4 Ν.2539/97)</t>
  </si>
  <si>
    <t>00.6124.00001</t>
  </si>
  <si>
    <t>ΕΞΟΔΑ ΚΗΔΕΙΑΣ ΔΗΜΑΡΧΩΝ &amp; ΠΡΟΕΔΡΩΝ ΚΟΙΝΟΤΗΤΩΝ (ΑΡ.175 ΔΚΚ Ν 2685/99)</t>
  </si>
  <si>
    <t>61.01.24.00</t>
  </si>
  <si>
    <t xml:space="preserve">ΕΞΟΔΑ ΚΗΔΕΙΑΣ ΔΗΜΑΡΧΩΝ </t>
  </si>
  <si>
    <t>00.6126.00001</t>
  </si>
  <si>
    <t>ΕΡΓΟΔΟΤΙΚΕΣ ΕΙΣΦΟΡΕΣ ΕΠΙ ΤΩΝ ΕΞΟΔΩΝ ΠΑΡΑΣΤΑΣΗΣ &amp; ΛΟΙΠΩΝ ΠΑΡΟΧΩΝ ΣΕ ΤΡΙΤΟΥΣ</t>
  </si>
  <si>
    <t>61.02.26.00</t>
  </si>
  <si>
    <t>ΕΡΓΟΔ.ΕΙΣΦ.ΣΤΑ ΕΞ.ΠΑΡΑΣΤΑΣΗΣ &amp; Λ.ΠΑΡΟΧΩΝ ΑΙΡΕΤΩΝ (</t>
  </si>
  <si>
    <t>ΣΥΝΟΛΟ 612</t>
  </si>
  <si>
    <t>613</t>
  </si>
  <si>
    <t>Αμοιβές τρίτων μη Ελεύθερων Επαγγελματιών</t>
  </si>
  <si>
    <t>00.6132.90001</t>
  </si>
  <si>
    <t>ΑΜΟΙΒΕΣ ΕΠΙΤΡΟΠΩΝ ΑΞΙΟΛΟΓΗΣΗΣ ΔΙΑΓΩΝΙΣΜΟΥ</t>
  </si>
  <si>
    <t>61.98.32.00</t>
  </si>
  <si>
    <t>ΑΠΟΖΗΜΙΩΣΗ ΛΟΓΩ ΣΥΜΜΕΤΟΧΗΣ ΣΕ ΣΥΜΒΟΥΛΙΑ &amp;ΕΠΙΤΡΟΠΕΣ</t>
  </si>
  <si>
    <t>00.6133.00001</t>
  </si>
  <si>
    <t>ΑΠΟΖΗΜΙΩΣΗ ΜΕΛΩΝ &amp; ΓΡΑΜΜΑΤΕΩΣ ΦΟΡΟΛΟΓΙΚΩΝ ΕΠΙΤΡΟΠΩΝ</t>
  </si>
  <si>
    <t>61.98.33.00</t>
  </si>
  <si>
    <t>ΑΠΟΖΗΜΙΩΣΕΙΣ ΜΕΛΩΝ &amp; ΓΡΑΜΜΑΤΕΩΣ ΦΟΡΟΛΟΓ. ΕΠΙΤΡΟΠΩΝ</t>
  </si>
  <si>
    <t>ΣΥΝΟΛΟ 613</t>
  </si>
  <si>
    <t>615</t>
  </si>
  <si>
    <t>Έξοδα βεβαίωσης και είσπραξης</t>
  </si>
  <si>
    <t>00.6151.00001</t>
  </si>
  <si>
    <t>ΔΕΗ 2% ΓΙΑ ΔΗΜΟΤΙΚΑ ΤΕΛΗ &amp; ΔΗΜΟΤΙΚΟ ΦΟΡΟ</t>
  </si>
  <si>
    <t>61.98.51.00</t>
  </si>
  <si>
    <t>ΔΙΚ.ΔEH ΕΙΣΠΡ.TΕΛΩΝ ΚΑΘ-ΦΩΤΙΣΜ</t>
  </si>
  <si>
    <t>00.6154.00001</t>
  </si>
  <si>
    <t>ΛΟΙΠΑ ΕΞΟΔΑ ΒΕΒΑΙΩΣΗΣ &amp; ΕΙΣΠΡΑΞΗΣ</t>
  </si>
  <si>
    <t>61.98.54.00</t>
  </si>
  <si>
    <t>ΣΥΝΟΛΟ 615</t>
  </si>
  <si>
    <t>616</t>
  </si>
  <si>
    <t>Λοπές Αμοιβές και έξοδα τρίτων</t>
  </si>
  <si>
    <t>00.6162.00001</t>
  </si>
  <si>
    <t xml:space="preserve">ΕΙΣΦΟΡΕΣ ΑΣΦΑΛΙΣΤΙΚΩΝ ΤΑΜΕΙΩΝ ΙΚΑ ΑΠΟ ΠΡΟΓΡΑΜΜΑΤΑ ΟΑΕΔ </t>
  </si>
  <si>
    <t>61.98.62.00</t>
  </si>
  <si>
    <t>ΕΡΓΟΔΟΤΙΚΕΣ ΕΙΣΦΟΡΕΣ ΑΣΚΟΥΜΕΝΩΝ ΟΑΕΔ</t>
  </si>
  <si>
    <t>ΣΥΝΟΛΟ 616</t>
  </si>
  <si>
    <t>ΣΥΝΟΛΟ 61</t>
  </si>
  <si>
    <t>62</t>
  </si>
  <si>
    <t>Παροχές τρίτων</t>
  </si>
  <si>
    <t>622</t>
  </si>
  <si>
    <t>Επικοινωνίες</t>
  </si>
  <si>
    <t>00.6221.00001</t>
  </si>
  <si>
    <t>ΤΑΧΥΔΡΟΜΙΚΑ ΤΕΛΗ</t>
  </si>
  <si>
    <t>62.03.21.00</t>
  </si>
  <si>
    <t>TΑΧΥΔΡΟΜΙΚΑ ΤΕΛΗ</t>
  </si>
  <si>
    <t>00.6222.00001</t>
  </si>
  <si>
    <t>ΤΗΛΕΦ.-ΤΗΛΕΓ.-ΤΗΛ.ΤΕΛΗ</t>
  </si>
  <si>
    <t>62.03.22.00</t>
  </si>
  <si>
    <t>TΗΛΕΦ-TΗΛΕΓΡ-TΗΛΕΤΥΠΙΚΑ EΣΩΤΕΡ</t>
  </si>
  <si>
    <t>00.6222.35000</t>
  </si>
  <si>
    <t>ΤΗΛΕΦ.-ΤΗΛΕΓ.-ΤΗΛ.ΤΕΛΗ ΛΑΟΓΡΑΦΙΚΟ</t>
  </si>
  <si>
    <t>62.03.22.58</t>
  </si>
  <si>
    <t>00.6223.00001</t>
  </si>
  <si>
    <t>ΚΙΝΗΤΗ ΤΗΛΕΦΩΝΙΑ</t>
  </si>
  <si>
    <t>62.03.23.00</t>
  </si>
  <si>
    <t xml:space="preserve">ΚΙΝΗΤΗ ΤΗΛΕΦΩΝΙΑ </t>
  </si>
  <si>
    <t>00.6223.00002</t>
  </si>
  <si>
    <t>ΛΟΙΠΕΣ ΕΠΙΚΟΙΝΩΝΙΕΣ-ΠΑΡΑΚΟΛΟΥΘΗΣΗ ΑΣΤΕΓΩΝ(ΠΡΟΝΟΙΑ)</t>
  </si>
  <si>
    <t>62.03.23.55</t>
  </si>
  <si>
    <t>ΚΙΝΗΤΗ ΤΗΛΕΦΩΝΙΑ ΠΡΟΝΟΙΑ ΑΣΤΕΓΟΙ</t>
  </si>
  <si>
    <t>00.6224.00001</t>
  </si>
  <si>
    <t>ΛΟΙΠΕΣ ΕΠΙΚΟΙΝΩΝΙΕΣ</t>
  </si>
  <si>
    <t>62.03.24.00</t>
  </si>
  <si>
    <t>00.6224.00002</t>
  </si>
  <si>
    <t xml:space="preserve">ΚΑΡΤΟΣΥΜΒΟΛΑΙΑ ΓΙΑ ΡΟΜΠΟΤΙΚΟΥΣ ΚΑΔΟΥΣ </t>
  </si>
  <si>
    <t>62.03.24.20</t>
  </si>
  <si>
    <t>ΣΥΝΟΛΟ 622</t>
  </si>
  <si>
    <t>ΣΥΝΟΛΟ 62</t>
  </si>
  <si>
    <t>63</t>
  </si>
  <si>
    <t>ΦΟΡΟΙ ΤΕΛΗ</t>
  </si>
  <si>
    <t>631</t>
  </si>
  <si>
    <t>Φόροι</t>
  </si>
  <si>
    <t>00.6311.00001</t>
  </si>
  <si>
    <t>ΦΟΡΟΙ ΤΟΚΩΝ</t>
  </si>
  <si>
    <t>63.00.11.00</t>
  </si>
  <si>
    <t>ΣΥΝΟΛΟ 631</t>
  </si>
  <si>
    <t>633</t>
  </si>
  <si>
    <t>Διάφοροι φόροι και τέλη</t>
  </si>
  <si>
    <t>00.6331.00004</t>
  </si>
  <si>
    <t>ΤΕΛΟΣ ΑΕΠΙ ΑΝΩΝΥΜΟΣ ΕΤΑΙΡΕΙΑ ΠΝΕΥΜΑΤΙΚΗΣ ΙΔΙΟΚΤΗΣΙΑΣ</t>
  </si>
  <si>
    <t>63.98.31.10</t>
  </si>
  <si>
    <t>ΤΕΛΟΣ  ΑΕΠΙ ΑΝΩΝΥΜΟΣ ΕΤΑΙΡΕΙΑ ΠΝΕΥΜΑΤΙΚΗΣ ΙΔΙΟΚΤΗΣ</t>
  </si>
  <si>
    <t>00.6331.00006</t>
  </si>
  <si>
    <t xml:space="preserve">ΦΟΡΟΣ ΑΚΙΝΗΤΗΣ ΠΕΡΙΟΥΣΙΑΣ (ΕΝΦΙΑ) </t>
  </si>
  <si>
    <t>63.98.31.06</t>
  </si>
  <si>
    <t>ΕΝΙΑΙΟΣ ΦΟΡΟΣ ΙΔΙΟΚΤΗΣΙΑΣ ΑΚΙΝΗΤΩΝ(ΕΝ.Φ.Ι.Α)</t>
  </si>
  <si>
    <t>00.6331.00008</t>
  </si>
  <si>
    <t>ΤΕΛΗ ΤΑΧΥΠΛΗΡΩΜΗΣ ΚΟΚ (ΕΛΤΑ)</t>
  </si>
  <si>
    <t>63.98.31.07</t>
  </si>
  <si>
    <t>ΤΕΛΗ ΕΙΣΠΡΑΞΗΣ ΠΡΟΣΤΙΜΩΝ ΚΟΚ (ΕΛΤΑ)</t>
  </si>
  <si>
    <t>00.6331.00009</t>
  </si>
  <si>
    <t>ΤΕΛΟΣ ΥΠΑΓΩΓΗΣ ΣΤΗ ΡΥΘΜΙΣΗ ΑΥΘΑΙΡΕΤΩΝ</t>
  </si>
  <si>
    <t>63.98.31.08</t>
  </si>
  <si>
    <t>00.6331.00010</t>
  </si>
  <si>
    <t xml:space="preserve">ΤΕΛΟΣ ΧΡΗΣΗΣ ΡΑΔΙΟΣΥΧΝΟΤΗΤΩΝ ΣΤΑΘΕΡΗΣ ΥΠΗΡΕΣΙΑΣ </t>
  </si>
  <si>
    <t>63.98.31.12</t>
  </si>
  <si>
    <t>ΣΥΝΟΛΟ 633</t>
  </si>
  <si>
    <t>ΣΥΝΟΛΟ 63</t>
  </si>
  <si>
    <t>64</t>
  </si>
  <si>
    <t>Λοιπά γενικά έξοδα</t>
  </si>
  <si>
    <t>642</t>
  </si>
  <si>
    <t>Οδοιπορικά έξοδα και έξοδα ταξιδίων</t>
  </si>
  <si>
    <t>00.6421.00001</t>
  </si>
  <si>
    <t>ΟΔΟΙΠΟΡΙΚΑ ΕΞΟΔΑ &amp; ΑΠΟΖΗΜΙΩΣΗ ΜΕΤΑΚΙΝΟΥΜΕΝΩΝ ΑΙΡΕΤΩΝ</t>
  </si>
  <si>
    <t>64.01.21.00</t>
  </si>
  <si>
    <t>ΟΔΟΙΠ.ΕΞΟΔΑ-ΑΠΟΖ.ΜΕΤΑΚ.AΙΡ.AΡΧ</t>
  </si>
  <si>
    <t>00.6423.00001</t>
  </si>
  <si>
    <t>ΟΔΟΙΠΟΡΙΚΑ ΕΞΟΔΑ &amp; ΑΠΟΖΗΜΙΩΣΗ ΤΡΙΤΩΝ</t>
  </si>
  <si>
    <t>64.01.23.00</t>
  </si>
  <si>
    <t>ΟΔΟΙΠΟΡΙΚΑ ΕΞΟΔΑ ΚΑΙ ΑΠΟΖΗΜΙΩΣΗ ΤΡΙΤΩΝ</t>
  </si>
  <si>
    <t>ΣΥΝΟΛΟ 642</t>
  </si>
  <si>
    <t>643</t>
  </si>
  <si>
    <t>Δημόσιες σχέσεις (έξοδα εκθέσεων προβολής και διαφήμισης)</t>
  </si>
  <si>
    <t>00.6431.00001</t>
  </si>
  <si>
    <t>ΕΞΟΔΑ ΕΝΗΜΕΡΩΣΗΣ &amp; ΠΡΟΒΟΛΗΣ ΔΡΑΣΤΗΡΙΟΤΗΤΩΝ ΤΟΥ ΔΗΜΟΥ</t>
  </si>
  <si>
    <t>64.02.31.00</t>
  </si>
  <si>
    <t>ΕΞΟΔΑ ΕΝΗΜΕΡΩΣΕΩΣ ΚΑΙ ΠΡΟΒΟΛΗΣ ΔΡΑΣΤΗΡΙΟΤΗΤΩΝ</t>
  </si>
  <si>
    <t>00.6431.00002</t>
  </si>
  <si>
    <t>ΕΞΟΔΑ ΕΝΗΜΕΡΩΣΗΣ ΚΑΙ ΠΡΟΒΟΛΗΣ ΔΡΑΣΤΗΡΙΟΤΗΤΩΝ ΠΑΙΔΙΚΩΝ ΣΤΑΘΜΩΝ</t>
  </si>
  <si>
    <t>00.6431.00003</t>
  </si>
  <si>
    <t>ΔΑΠΑΝΕΣ ΠΡΟΒΟΛΗΣ ΣΧΟΛΗΣ ΜΠΑΛΕΤΟΥ(ΔΕΚΤΙΚΟΣ ΕΝΤΑΛΜΑΤΩΝ ΠΡΟΠΛΗΡΩΜΗΣ)</t>
  </si>
  <si>
    <t>64.02.31.53</t>
  </si>
  <si>
    <t>ΔΑΠΑΝΕΣ ΠΡΟΒΟΛΗΣ ΣΧΟΛΗΣ ΜΠΑΛΕΤΟΥ(ΔΕΚΤΙΚΟΣ ΕΝΤΑΛΜΑΤ</t>
  </si>
  <si>
    <t>00.6431.00004</t>
  </si>
  <si>
    <t>ΕΞΟΔΑ ΕΝΗΜΕΡΩΣΗΣ ΚΑΙ ΠΡΟΒΟΛΗΣ ΓΙΑ ΤΙΣ ΑΘΛΗΤΙΚΕΣ ΕΚΔΗΛΩΣΕΙΣ</t>
  </si>
  <si>
    <t>64.02.31.52</t>
  </si>
  <si>
    <t>ΕΞΟΔΑ ΕΝΗΜΕΡΩΣΗΣ ΚΑΙ ΠΡΟΒΟΛΗΣ ΓΙΑ ΤΙΣ ΑΘΛΗΤΙΚΕΣ ΕΚ</t>
  </si>
  <si>
    <t>00.6431.00005</t>
  </si>
  <si>
    <t xml:space="preserve">ΔΗΜΟΣΙΕΣ ΣΧΕΣΕΙΣ ΕΞΟΔΑ ΕΚΘΕΣΕΩΝ, ΠΡΟΒΟΛΗΣ, ΔΙΑΦΗΜΙΣΗΣ, ΜΕ ΕΟΤ </t>
  </si>
  <si>
    <t>00.6431.30001</t>
  </si>
  <si>
    <t>ΥΠΗΡΕΣΙΕΣ ΕΝΗΜΕΡΩΣΗΣ &amp; ΠΡΟΒΟΛΗΣ ΑΝΑΚΥΚΛΩΣΗΣ</t>
  </si>
  <si>
    <t>64.02.31.20</t>
  </si>
  <si>
    <t>ΕΞΟΔΑ ΕΝΗΜΕΡΩΣΕΩΣ ΚΑΙ ΠΡΟΒΟΛΗΣ ΔΡΑΣΤΗΡΙΟΤΗΤΩΝ - ΚΑ</t>
  </si>
  <si>
    <t>00.6432.00001</t>
  </si>
  <si>
    <t xml:space="preserve">ΔΙΟΡΓΑΝΩΣΗ ΕΚΘΕΣΕΩΝ </t>
  </si>
  <si>
    <t>64.02.32.00</t>
  </si>
  <si>
    <t>ΔΑΠΑΝΕΣ ΕΚΘΕΣΕΩΝ ΣΤΟ ΕΣΩΤΕΡΙΚΟ &amp; ΕΞΩΤΕΡΙΚΟ</t>
  </si>
  <si>
    <t>00.6433.00001</t>
  </si>
  <si>
    <t>ΤΙΜΗΤΙΚΕΣ ΔΙΑΚΡΙΣΕΙΣ, ΑΝΑΜΝΗΣΤΙΚΑ ΔΩΡΑ &amp; ΕΞΟΔΑ ΦΙΛΟΞΕΝΙΑΣ ΦΥΣΙΚΩΝ ΠΡΟΣ &amp; ΑΝΤΙΠΡΟΣΩΠΕΙΩΝ</t>
  </si>
  <si>
    <t>64.02.33.00</t>
  </si>
  <si>
    <t>ΤΙΜΗΤΙΚΕΣ ΔΙΑΚΡΙΣΕΙΣ, ΑΝΑΜΝ.ΔΩΡΑ, ΕΞΟΔΑ ΦΙΛΟΞΕΝΙΑΣ</t>
  </si>
  <si>
    <t>00.6433.00002</t>
  </si>
  <si>
    <t>ΔΑΠΑΝΕΣ ΤΙΜ ΔΙΑΚΡΙΣΕΩΝ ΣΧΟΛΗΣ ΧΟΡΟΥ</t>
  </si>
  <si>
    <t>00.6433.00003</t>
  </si>
  <si>
    <t>ΕΞΟΔΑ ΦΙΛΟΞΕΝΙΑΣ ΓΙΑ ΠΟΛΙΤΙΣΤΙΚΕΣ ΕΚΔΗΛΩΣΕΙΣ – ΔΙΕΥ/ΝΣΗ ΑΘΛ.ΠΟΛ. ΚΑΙ ΚΟΙΝ.ΠΟΛΙΤ.</t>
  </si>
  <si>
    <t>00.6434.00001</t>
  </si>
  <si>
    <t>ΛΟΙΠΕΣ ΔΑΠΑΝΕΣ ΔΗΜΟΣΙΩΝ ΣΧΕΣΕΩΝ</t>
  </si>
  <si>
    <t>64.02.34.00</t>
  </si>
  <si>
    <t>00.6434.00002</t>
  </si>
  <si>
    <t>ΕΚΔΗΛΩΣΕΙΣ ΣΥΛΛΟΓΟΥ</t>
  </si>
  <si>
    <t>00.6434.00003</t>
  </si>
  <si>
    <t xml:space="preserve">ΔΗΜΟΣΙΕΣ ΣΧΕΣΕΙΣ </t>
  </si>
  <si>
    <t>ΣΥΝΟΛΟ 643</t>
  </si>
  <si>
    <t>644</t>
  </si>
  <si>
    <t>Συνέδρια και εορτές</t>
  </si>
  <si>
    <t>00.6441.00001</t>
  </si>
  <si>
    <t>ΣΥΜΜΕΤΟΧΕΣ ΣΕ ΣΥΝΕΔΡΙΑ, ΣΥΝΑΝΤΗΣΕΙΣ &amp; ΔΙΑΛΕΞΕΙΣ(ΔΕΚΤΙΚΟΣ ΕΝΤΑΛΜΑΤΟΣ ΠΡΟΠΛΗΡΩΜΗΣ)</t>
  </si>
  <si>
    <t>64.02.41.00</t>
  </si>
  <si>
    <t>ΣΥΜΜΕΤΟΧΕΣ ΣΕ ΣΥΝΕΔΡΙΑ, ΣΥΝΑΝΤΗΣΕΙΣ &amp; ΔΙΑΛΕΞΕΙΣ</t>
  </si>
  <si>
    <t>00.6441.35001</t>
  </si>
  <si>
    <t>ΣΥΜΜΕΤΟΧΕΣ ΣΕ ΣΥΝΕΔΡΙΑ, ΣΥΝΑΝΤΗΣΕΙΣ &amp; ΔΙΑΛΕΞΕΙΣ ΛΑΟΓΡΑΦΙΚΟ</t>
  </si>
  <si>
    <t>64.02.41.58</t>
  </si>
  <si>
    <t>ΣΥΜΜΕΤΟΧΕΣ ΣΕ ΣΥΝΕΔΡΙΑ, ΣΥΝΑΝΤΗΣΕΙΣ &amp; ΔΙΑΛΕΞΕΙΣ ΣΤ</t>
  </si>
  <si>
    <t>00.6442.00001</t>
  </si>
  <si>
    <t>ΔΙΟΡΓΑΝΩΣΗ ΣΥΝΕΔΡΙΩΝ, ΣΥΝΑΝΤΗΣΕΩΝ &amp; ΔΙΑΛΕΞΕΩΝ (ΔΕΚΤΙΚΟΣ ΕΝΤΑΛΜΑΤΩΝ ΠΡΟΠΛΗΡΩΜΗΣ)</t>
  </si>
  <si>
    <t>64.02.42.00</t>
  </si>
  <si>
    <t>ΔΙΟΡΓΑΝΩΣΗ ΣΥΝΕΔΡΙΩΝ, ΣΥΝΑΝΤΗΣΕΩΝ, ΔΙΑΛΕΞΕΩΝ</t>
  </si>
  <si>
    <t>00.6442.00003</t>
  </si>
  <si>
    <t>ΣΕΜΙΝΑΡΙΟ ΚΛΑΣΙΚΟΥ &amp; ΣΥΓΧΡΟΝΟΥ ΧΟΡΟΥ</t>
  </si>
  <si>
    <t>00.6442.00004</t>
  </si>
  <si>
    <t>ΔΙΟΡΓΑΝΩΣΗ ΣΕΜΙΝΑΡΙΩΝ ΤΟΥ ΚΕΝΤΡΟΥ ΔΙΑ ΒΙΟΥ ΜΑΘΗΣΗΣ</t>
  </si>
  <si>
    <t>00.6442.00006</t>
  </si>
  <si>
    <t>ΔΙΟΡΓΑΝΩΣΗ ΣΥΝΕΔΡΙΩΝ - Η ΠΟΛΗ ΠΟΥ ΜΑΘΑΙΝΕΙ(ΔΕΚΤΙΚΟΣ ΕΝΤΑΛΜΑΤΩΝ ΠΡΟΠΛΗΡΩΜΗΣ)</t>
  </si>
  <si>
    <t>00.6442.35001</t>
  </si>
  <si>
    <t>ΔΙΟΡΓΑΝΩΣΗ ΣΥΝΕΔΡΙΩΝ, ΣΥΝΑΝΤΗΣΕΩΝ &amp; ΔΙΑΛΕΞΕΩΝ ΛΑΟΓΡΑΦΙΚΟ</t>
  </si>
  <si>
    <t>00.6443.00001</t>
  </si>
  <si>
    <t>ΔΑΠΑΝΕΣ ΔΕΞΙΩΣΕΩΝ &amp; ΕΘΝΙΚΩΝ Ή ΤΟΠΙΚΩΝ ΕΟΡΤΩΝ</t>
  </si>
  <si>
    <t>64.02.43.00</t>
  </si>
  <si>
    <t>00.6443.00002</t>
  </si>
  <si>
    <t>ΔΑΠΑΝΕΣ ΘΡΗΣΚΕΥΤΙΚΩΝ - ΠΟΛΙΤΙΣΤΙΚΩΝ ΚΛΠ ΕΟΡΤΩΝ</t>
  </si>
  <si>
    <t>64.02.43.01</t>
  </si>
  <si>
    <t>ΔΑΠΑΝΕΣ ΘΡΗΣΚΕΥΤΙΚΩΝ - ΠΟΛΙΤΙΣΤΙΚΩΝ ΚΛΠ ΕΟΤΡΩΝ</t>
  </si>
  <si>
    <t>00.6443.00003</t>
  </si>
  <si>
    <t>ΔΑΠΑΝΕΣ ΕΚΔΗΛΩΣΕΩΝ ΕΠΕΤΕΙΟΥ ΠΟΛΥΤΕΧΝΕΙΟΥ</t>
  </si>
  <si>
    <t>00.6444.00001</t>
  </si>
  <si>
    <t>ΕΞΟΔΑ ΑΔΕΛΦΟΠΟΙΗΣΕΩΝ</t>
  </si>
  <si>
    <t>64.02.44.00</t>
  </si>
  <si>
    <t>ΕΞΟΔΑ ΑΔΕΛΦΟΠΟΗΣΕΩΝ</t>
  </si>
  <si>
    <t>ΣΥΝΟΛΟ 644</t>
  </si>
  <si>
    <t>645</t>
  </si>
  <si>
    <t>Συνδρομές</t>
  </si>
  <si>
    <t>00.6451.00001</t>
  </si>
  <si>
    <t>ΣΥΝΔΡΟΜΕΣ ΣΕ ΕΦΗΜΕΡΙΔΕΣ &amp; ΠΕΡΙΟΔΙΚΑ &amp; ΗΛΕΚΤΡΟΝΙΚΑ ΜΕΣΑ</t>
  </si>
  <si>
    <t>64.05.51.00</t>
  </si>
  <si>
    <t>ΣΥΝΔΡΟΜΕΣ ΣΕ ΠΕΡΙΟΔΙΚΑ,ΕΦΗΜΕΡΙΔΕΣ &amp; ΗΛΕΚΤΡΟΝ.ΜΕΣΑ</t>
  </si>
  <si>
    <t>00.6451.00002</t>
  </si>
  <si>
    <t>ΥΠΟΣΤΗΡΙΞΗ ΠΡΟΓΡΑΜΜΑΤΟΣ ΑΒΕΚΤ ΓΙΑ ΔΗΜΟΤΙΚΗ ΒΙΒΛΙΟΘΗΚΗ</t>
  </si>
  <si>
    <t>00.6452.00001</t>
  </si>
  <si>
    <t>ΣΥΝΔΡΟΜΕΣ INTERNET</t>
  </si>
  <si>
    <t>64.05.52.00</t>
  </si>
  <si>
    <t>ΣΥΝΔΡΟΜΕΣ ΣΤΟ INTERNET</t>
  </si>
  <si>
    <t>00.6453.00001</t>
  </si>
  <si>
    <t>ΛΟΙΠΕΣ ΣΥΝΔΡΟΜΕΣ</t>
  </si>
  <si>
    <t>64.05.53.00</t>
  </si>
  <si>
    <t>00.6453.00002</t>
  </si>
  <si>
    <t>ΣΥΝΔΡΟΜΗ ΣΤΟ ΔΙΚΤΥΟ  MAJOR CITIES OF  EUROPE  IT USERS GROUP</t>
  </si>
  <si>
    <t>64.05.53.01</t>
  </si>
  <si>
    <t>ΣΥΝΔΡΟΜΕΣ ΣΕ ΔΙΚΤΥΑ ΠΟΛΕΩΝ</t>
  </si>
  <si>
    <t>00.6453.00003</t>
  </si>
  <si>
    <t>ΣΥΝΔΡΟΜΗ ΣΤΟ ΕΛΛΗΝΙΚΟ ΔΙΚΤΥΟ ΠΟΛΕΩΝ ΜΕ ΠΟΤΑΜΙΑ</t>
  </si>
  <si>
    <t>64.05.53.07</t>
  </si>
  <si>
    <t>00.6453.00006</t>
  </si>
  <si>
    <t>ΕΓΓΡΑΦΗ ΚΑΙ ΣΥΝΔΡΟΜΕΣ ΣΤΟ ΕΘΝΙΚΟ ΔΙΚΤΥΟ ΔΗΜΩΝ ΠΡΟΑΓΩΓΗΣ ΤΗΣ ΥΓΕΙΑΣ</t>
  </si>
  <si>
    <t>64.05.53.04</t>
  </si>
  <si>
    <t>ΣΥΝΔΡΟΜΗ ΣΤΟ ΕΘΝΙΚΟ ΔΙΚΤΥΟ ΔΗΜΩΝ ΠΡΟΑΓΩΓΗΣ ΥΓΕΙΑΣ</t>
  </si>
  <si>
    <t>00.6453.00007</t>
  </si>
  <si>
    <t>ΣΥΜΜΕΤΟΧΗ ΣΤΟ ΔΙΚΤΥΟ ROM</t>
  </si>
  <si>
    <t>64.05.53.09</t>
  </si>
  <si>
    <t>00.6453.00010</t>
  </si>
  <si>
    <t>ΣΥΝΔΡΟΜΗ ΣΤΟ b LOGICA (ΥΠΟΛΟΓΙΣΜΟΣ ΑΝΤΙΚΕΙΜΕΝΙΚΩΝ ΑΞΙΩΝ)</t>
  </si>
  <si>
    <t>64.05.53.15</t>
  </si>
  <si>
    <t xml:space="preserve">ΣΥΝΔΡΟΜΗ ΣΤΟ b LOGICA (ΥΠΟΛΟΓΙΣΜΟΣ ΑΝΤΙΚΕΙΜΕΝΙΚΩΝ </t>
  </si>
  <si>
    <t>00.6453.00011</t>
  </si>
  <si>
    <t xml:space="preserve">ΣΥΝΔΡΟΜΗ ΣΤΟ ΔΙΚΤΥΟ ICLEI </t>
  </si>
  <si>
    <t>64.05.53.12</t>
  </si>
  <si>
    <t>00.6453.00012</t>
  </si>
  <si>
    <t>ΣΥΝΔΡΟΜΗ ΣΤΟ ΔΙΚΤΥΟ EUROTOWNS</t>
  </si>
  <si>
    <t>64.05.53.13</t>
  </si>
  <si>
    <t>ΣΥΝΟΛΟ 645</t>
  </si>
  <si>
    <t>646</t>
  </si>
  <si>
    <t>Έξοδα δημοσιεύσεων</t>
  </si>
  <si>
    <t>00.6463.00001</t>
  </si>
  <si>
    <t>ΔΙΑΦΗΜΙΣΕΙΣ-ΔΗΜΟΣΙΕΥΣΕΙΣ</t>
  </si>
  <si>
    <t>64.09.63.00</t>
  </si>
  <si>
    <t>ΕΞΟΔΑ ΛΟΙΠΩΝ ΔΗΜΟΣΙΕΥΣΕΩΝ</t>
  </si>
  <si>
    <t>ΣΥΝΟΛΟ 646</t>
  </si>
  <si>
    <t>649</t>
  </si>
  <si>
    <t>Διάφορα έξοδα γενικής φύσεως</t>
  </si>
  <si>
    <t>00.6492.00001</t>
  </si>
  <si>
    <t>ΔΙΚΑΣΤΙΚΑ ΕΞΟΔΑ ΚΑΙ ΕΞΟΔΑ ΕΚΤΕΛΕΣΗΣ ΔΙΚΑΣΤΙΚΩΝ ΑΠΟΦΑΣΕΩΝ Η ΣΥΜΒΙΒΑΣΤΙΚΩΝ ΠΡΑΞΕΩΝ</t>
  </si>
  <si>
    <t>64.98.92.00</t>
  </si>
  <si>
    <t>ΔΙΚΑΣΤΙΚΑ ΕΞΟΔΑ ΕΚΤΕΛΕΣΗΣ ΔΙΚΑΣΤ.ΑΠΟΦ.Ή ΣΥΜΒ.ΠΡΑΞ.</t>
  </si>
  <si>
    <t>00.6494.00001</t>
  </si>
  <si>
    <t>ΣΥΜΒΟΛΑΙΟΓΡΑΦΙΚΑ ΕΞΟΔΑ</t>
  </si>
  <si>
    <t>64.98.94.00</t>
  </si>
  <si>
    <t>ΕΞΟΔΑ ΣΥΜΒΟΛΑΙΟΓΡΑΦΩΝ ΚΑΙ ΔΙΚΑΣΤΙΚΩΝ ΕΠΙΜΕΛΗΤΩΝ</t>
  </si>
  <si>
    <t>00.6494.00002</t>
  </si>
  <si>
    <t>ΣΥΜΒΟΛΑΙΟΓΡΑΦΙΚΑ ΕΞΟΔΑ (ΔΕΚΤΙΚΟΣ ΚΑΙ ΕΝΤΑΛΜΑΤΟΣ ΠΡΟΠΛΗΡΩΜΗΣ) ΠΟΛΕΟΔΟΜΙΑ</t>
  </si>
  <si>
    <t>00.6495.00002</t>
  </si>
  <si>
    <t>ΛΟΙΠΕΣ ΔΑΠΑΝΕΣ ΜΗ ΔΥΝΑΜΕΝΕΣ ΝΑ ΕΝΤΑΧΘΟΥΝ(ΔΕΚΤΙΚΟΣ ΕΝΤΑΛΜΑΤΩΝ ΠΡΟΠΛΗΡΩΜΗΣ)</t>
  </si>
  <si>
    <t>64.98.95.00</t>
  </si>
  <si>
    <t>ΛΟΙΠΕΣ ΔΑΠΑΝΕΣ ΓΕΝΙΚΗΣ ΦΥΣΕΩΣ ΓΕΝΙΚΩΝ ΥΠΗΡΕΣΙΩΝ</t>
  </si>
  <si>
    <t>00.6495.00009</t>
  </si>
  <si>
    <t>ΚΑΤΑΒΟΛΗ ΜΙΣΘΩΜΑΤΩΝ ΑΠΟ ΕΚΜΕΤΑΛ ΑΚΙΝΗΤΗΣ ΠΕΡΙΟΥΣΙΑΣ</t>
  </si>
  <si>
    <t>00.6495.00011</t>
  </si>
  <si>
    <t>ΑΓΟΡΑ ΚΑΙ ΤΟΠΟΘΕΤΗΣΗ ΚΟΥΒΟΥΚΛΙΩΝ ΛΟΓΩ ΜΕΤΑΚΙΝΗΣΗΣ ΤΟΥ ΠΕΡΙΠΤΕΡΟΥ ΓΙΑ ΛΟΓΟΥΣ ΑΣΦΑΛΕΙΑΣ ΤΗΣ ΚΥΚΛΟΦΟΡΙΑΣ ΤΩΝ ΠΕΖΩΝ ΚΑΙ ΤΩΝ ΤΡΟΧΟΦΟΡΩΝ</t>
  </si>
  <si>
    <t>81.00.99.03</t>
  </si>
  <si>
    <t xml:space="preserve">ΛΟΙΠΑ ΕΚΤΑΚΤΑ ΑΝΟΡΓΑΝΑ ΕΞΟΔΑ (ΔΑΠΑΝΕΣ  ΠΕΡΙΠΤΕΡΩΝ </t>
  </si>
  <si>
    <t>00.6495.02001</t>
  </si>
  <si>
    <t>ΛΟΙΠΕΣ ΔΑΠΑΝΕΣ ΜΗ ΔΥΝΑΜΕΝΕΣ ΝΑ ΕΝΤΑΧΘΟΥΝ</t>
  </si>
  <si>
    <t>00.6495.42002</t>
  </si>
  <si>
    <t>ΑΝΤΙΜΕΤΩΠΙΣΗ ΕΚΤΑΚΤΩΝ ΑΝΑΓΚΩΝ</t>
  </si>
  <si>
    <t>64.98.95.30</t>
  </si>
  <si>
    <t>ΛΟΙΠΕΣ ΔΑΠΑΝΕΣ ΓΕΝΙΚΗΣ ΦΥΣΕΩΣ ΤΕΧΝΙΚΩΝ ΕΡΓΩΝ</t>
  </si>
  <si>
    <t>00.6495.42003</t>
  </si>
  <si>
    <t>ΑΝΤΙΜΕΤΩΠΙΣΗ ΕΚΤΑΚΤΩΝ ΑΝΑΓΚΩΝ (ΤΕΧΝΙΚΗ)</t>
  </si>
  <si>
    <t>00.6495.80001</t>
  </si>
  <si>
    <t>ΛΟΙΠΕΣ ΔΑΠΑΝΕΣ ΜΗ ΔΥΝΑΜΕΝΕΣ ΝΑ ΕΝΤΑΧΘΟΥΝ (ΑΜΑΞΟΣΤΑΣΙΟ)</t>
  </si>
  <si>
    <t>64.98.95.78</t>
  </si>
  <si>
    <t>ΛΟΙΠΕΣ ΔΑΠΑΝΕΣ ΓΕΝΙΚΗΣ ΦΥΣΕΩΣ ΑΜΑΞΟΣΤΑΣΙΟΥ</t>
  </si>
  <si>
    <t>00.6495.80006</t>
  </si>
  <si>
    <t>ΛΟΙΠΕΣ ΔΑΠΑΝΕΣ ΜΗ ΔΥΝΑΜΕΝΕΣ ΝΑ ΕΝΤΑΧΘΟΥΝ (ΔΕΚΤΙΚΟΣ ΕΝΤΑΛΜΑΤΩΝ ΠΡΟΠΛΗΡΩΜΗΣ- ΑΜΑΞΟΣΤΑΣΙΟ)</t>
  </si>
  <si>
    <t>ΣΥΝΟΛΟ 649</t>
  </si>
  <si>
    <t>ΣΥΝΟΛΟ 64</t>
  </si>
  <si>
    <t>65</t>
  </si>
  <si>
    <t>ΠΛΗΡΩΜΕΣ ΓΙΑ ΤΗΝ ΕΞΥΠΗΡΕΤΗΣΗ ΔΗΜΟΣΙΑΣ ΠΙΣΤΕΩΣ</t>
  </si>
  <si>
    <t>651</t>
  </si>
  <si>
    <t>Πληρωμές για την εξυπηρέτηση δημοσίας πίστεως (Δάνεια για κάλυψη λειτουργικών δαπανών)</t>
  </si>
  <si>
    <t>00.6511.00001</t>
  </si>
  <si>
    <t>ΤΟΚΟΙ ΤΟΥ Ν. 2744</t>
  </si>
  <si>
    <t>65.11.13.01</t>
  </si>
  <si>
    <t>ΤΟΚΟΙ Ν.2744</t>
  </si>
  <si>
    <t>00.6511.00002</t>
  </si>
  <si>
    <t>ΤΟΚΟΙ ΔΑΝΕΙΟΥ ΤΟΥ Ν. 3242/04 ΓΙΑ ΕΞΟΦΛΗΣΗ ΛΗΞΙΠΡ. ΟΦΕΙΛΩΝ</t>
  </si>
  <si>
    <t>65.11.13.02</t>
  </si>
  <si>
    <t>ΤΟΚΟΙ ΔΑΝΕΙΟΥ ΤΟΥ Ν. 3242/04 ΓΙΑ ΕΞΟΦΛΗΣΗ ΛΗΞ. ΟΦΕ</t>
  </si>
  <si>
    <t>00.6511.00003</t>
  </si>
  <si>
    <t>ΤΟΚΟΙ ΔΑΝΕΙΟΥ ΛΕΙΤ. ΕΞ. ΠΡΙΜ ΠΑ</t>
  </si>
  <si>
    <t>65.06.11.00</t>
  </si>
  <si>
    <t>TΟΚΟΙ ΔΑΝΕΙΩΝ ΕΣΩΤΕΡΙΚΟΥ (ΠΡΙΜ ΠΑ)</t>
  </si>
  <si>
    <t>00.6511.00004</t>
  </si>
  <si>
    <t>ΤΟΚΟΙ ΔΑΝΕΙΩΝ ΛΕΙΤ ΕΞ ΜΕ ΣΤΑΘΕΡΟ ΕΠΙΤΟΚΙΟ</t>
  </si>
  <si>
    <t>65.06.11.01</t>
  </si>
  <si>
    <t>TΟΚΟΙ ΔΑΝΕΙΩΝ ΛΕΙΤΟΥΡΓ.ΜΕ ΣΤΑΘΕΡΟ ΕΠΙΤΟΚΙΟ</t>
  </si>
  <si>
    <t>00.6514.00001</t>
  </si>
  <si>
    <t>ΣΥΜΒΟΛΑΙΟΓΡΑΦΙΚΑ ΕΞΟΔΑ &amp; ΔΑΠΑΝΕΣ ΣΥΝΑΨΗΣ ΔΑΝΕΙΩΝ</t>
  </si>
  <si>
    <t>65.08.14.00</t>
  </si>
  <si>
    <t>ΣΥΜΒΟΛΑΙΟΓΡΑΦΙΚΑ ΕΞ.&amp; ΣΥΝΑΨΗΣ ΔΑΝΕΙΩΝ ΛΕΙΤΟΥΡΓ.ΔΑΠ</t>
  </si>
  <si>
    <t>00.6515.00001</t>
  </si>
  <si>
    <t>ΑΜΟΙΒ-ΠΡΟΜΗΘ.ΤΡΑΠΕΖΩΝ</t>
  </si>
  <si>
    <t>65.12.15.00</t>
  </si>
  <si>
    <t>AΜΟΙΒΕΣ &amp; ΠΡΟΜΗΘΕΙΕΣ TΡΑΠΕΖΩΝ ΓΙΑ ΛΕΙΤΟΥΡΓ.ΔΑΠΑΝΕΣ</t>
  </si>
  <si>
    <t>00.6515.00002</t>
  </si>
  <si>
    <t>ΠΡΟΜΗΘΕΙΕΣ ΤΠ&amp;Δ ΑΠΟ ΚΑΤΑΝΟΜΕΣ ΓΙΑ ΛΕΙΤΟΥΡΓΙΚΑ</t>
  </si>
  <si>
    <t>65.12.15.02</t>
  </si>
  <si>
    <t>00.6515.00003</t>
  </si>
  <si>
    <t>ΠΡΟΜΗΘΕΙΑ ΔΙΑΤΡΑΠΕΖΙΚΟΥ ΣΥΣΤΗΜΑΤΟΣ</t>
  </si>
  <si>
    <t>00.6515.00004</t>
  </si>
  <si>
    <t>ΠΡΟΜΗΘΕΙΑ ΤΡΑΠΕΖΩΝ POS</t>
  </si>
  <si>
    <t>00.6516.00001</t>
  </si>
  <si>
    <t>ΧΡΕΟΛΥΣΙΑ Ν 2744</t>
  </si>
  <si>
    <t>53.17.01.29</t>
  </si>
  <si>
    <t>MΑΚΡ. ΥΠΟΧΡ. ΤΑΜΕΙΟ ΠΑΡΑΚΑΤ. ΔΑΝΕΙΩΝ 05/12287-29</t>
  </si>
  <si>
    <t>00.6516.00002</t>
  </si>
  <si>
    <t>ΧΡΕΟΛΥΣΙΑ Ν 3242/04</t>
  </si>
  <si>
    <t>53.17.01.30</t>
  </si>
  <si>
    <t>MΑΚΡ. ΥΠΟΧΡ. ΤΑΜΕΙΟ ΠΑΡΑΚΑΤ. ΔΑΝΕΙΩΝ 05/12287-30</t>
  </si>
  <si>
    <t>00.6516.00003</t>
  </si>
  <si>
    <t>ΧΡΕΟΛΥΣΙΑ ΔΑΝΕΙΩΝ ΛΕΙΤ ΕΞ ΠΡΙΜ ΠΑ</t>
  </si>
  <si>
    <t>53.17.01.18</t>
  </si>
  <si>
    <t>MΑΚΡ. ΥΠΟΧΡ. ΤΑΜΕΙΟ ΠΑΡΑΚΑΤ. ΔΑΝΕΙΩΝ 05/12287-18</t>
  </si>
  <si>
    <t>00.6516.00004</t>
  </si>
  <si>
    <t>ΧΡΕΟΛΥΣΙΑ ΔΑΝΕΙΩΝ ΛΕΙΤ ΕΞ ΜΕ ΣΤΑΘΕΡΟ ΕΠΙΤΟΚΙΟ</t>
  </si>
  <si>
    <t/>
  </si>
  <si>
    <t>ΣΥΝΟΛΟ 651</t>
  </si>
  <si>
    <t>652</t>
  </si>
  <si>
    <t>Πληρωμές για την εξυπηρέτηση δημοσίας πίστεως (Δάνεια για κάλυψη επενδυτικών δαπανών)</t>
  </si>
  <si>
    <t>00.6521.00002</t>
  </si>
  <si>
    <t xml:space="preserve">ΤΟΚΟΙ ΔΑΝΕΙΩΝ ΠΟΛΕΟΔΟΜΙΑΣ </t>
  </si>
  <si>
    <t>65.01.21.00</t>
  </si>
  <si>
    <t xml:space="preserve">ΤΟΚΟΙ ΔΑΝΕΙΩΝ TAMEΙΟΥ ΠΑΡΑΚΑΤΑΘΗΚΩΝ &amp; ΔΑΝΕΙΩΝ </t>
  </si>
  <si>
    <t>00.6521.00003</t>
  </si>
  <si>
    <t>ΤΟΚΟΙ ΔΑΝΕΙΩΝ ΤΕΧΝΙΚΗΣ ΥΠΗΡΕΣΙΑΣ</t>
  </si>
  <si>
    <t>00.6521.00004</t>
  </si>
  <si>
    <t>ΤΟΚΟΙ ΔΑΝΕΙΟΥ ΓΙΑ ΑΓΟΡΑ ΟΙΚΟΠΕΔΩΝ (ΕΘΝΙΚΗΣ - ΠΑΡΑΠΗΝΕΙΑΣ ΠΕΡΙΟΧΗΣ)</t>
  </si>
  <si>
    <t>00.6525.00001</t>
  </si>
  <si>
    <t>ΑΜΟΙΒ.-ΠΡΟΜΗΘ. ΤΡΑΠΕΖΩΝ</t>
  </si>
  <si>
    <t>65.12.25.00</t>
  </si>
  <si>
    <t>AΜΟΙΒΕΣ &amp; ΠΡΟΜΗΘΕΙΕΣ TΡΑΠΕΖΩΝ ΓΙΑ ΕΠΕΝΔΥΤ.ΔΑΠΑΝΕΣ</t>
  </si>
  <si>
    <t>00.6525.00002</t>
  </si>
  <si>
    <t>ΠΡΟΜΗΘΕΙΕΣ ΤΠ&amp;Δ ΑΠΟ ΚΑΤΑΝΟΜΕΣ ΓΙΑ ΕΠΕΝΔΥΣΕΙΣ</t>
  </si>
  <si>
    <t>65.12.25.02</t>
  </si>
  <si>
    <t>00.6525.00003</t>
  </si>
  <si>
    <t>ΠΡΟΜΗΘΕΙΕΣ ΤΠ&amp;Δ ΓΙΑ ΠΡΟΜΗΘΕΙΕΣ &amp; ΕΠΕΝΔΥΣΕΙΣ</t>
  </si>
  <si>
    <t>00.6526.00002</t>
  </si>
  <si>
    <t>ΧΡΕΟΛΥΣΙΑ ΠΟΛΕΟΔΟΜΙΑΣ</t>
  </si>
  <si>
    <t>00.6526.00003</t>
  </si>
  <si>
    <t>ΧΡΕΩΛΥΣΙΑ ΤΕΧΝΙΚΗΣ ΥΠΗΡΕΣΙΑΣ</t>
  </si>
  <si>
    <t>00.6526.00004</t>
  </si>
  <si>
    <t>ΧΡΕΩΛΥΣΙΑ ΔΑΝΕΙΟΥ ΓΙΑ ΑΓΟΡΑ ΟΙΚΟΠΕΔΩΝ (ΕΘΝΙΚΗΣ - ΠΑΡΑΠΗΝΕΙΑΣ ΠΕΡΟΧΗΣ)</t>
  </si>
  <si>
    <t>52.02.01.04</t>
  </si>
  <si>
    <t>EYROBANK</t>
  </si>
  <si>
    <t>ΣΥΝΟΛΟ 652</t>
  </si>
  <si>
    <t>ΣΥΝΟΛΟ 65</t>
  </si>
  <si>
    <t>67</t>
  </si>
  <si>
    <t>ΠΛΗΡΩΜΕΣ ΜΕΤΑΒΙΒΑΣΕΙΣ ΣΕ ΤΡΙΤΟΥΣ ΠΑΡΑΧΩΡΗΣΕΙΣ- ΠΑΡΟΧΕΣ-ΕΠΙΧΟΡΗΓΗΣΕΙΣ-ΕΠΙΔΟΤΗΣΕΙΣ-ΔΩΡΕΕΣ</t>
  </si>
  <si>
    <t>671</t>
  </si>
  <si>
    <t>Υποχρεωτικές μεταβιβάσεις σε νομικά πρόσωπα</t>
  </si>
  <si>
    <t>00.6711.00001</t>
  </si>
  <si>
    <t>ΑΠΟΔΟΣΗ ΣΕ Α/ΘΜΙΑ ΣΧΟΛΙΚΗ ΕΠΙΤΡΟΠΗ</t>
  </si>
  <si>
    <t>67.51.11.00</t>
  </si>
  <si>
    <t>ΑΠΟΔΟΣΗ ΣΕ ΣΧΟΛΙΚΕΣ ΕΠΙΤΡΟΠΕΣ</t>
  </si>
  <si>
    <t>00.6711.00002</t>
  </si>
  <si>
    <t>ΑΠΟΔΟΣΗ ΣΕ Δ/ΘΜΙΑ ΣΧΟΛΙΚΗ ΕΠΙΤΡΟΠΗ</t>
  </si>
  <si>
    <t>00.6715.00085</t>
  </si>
  <si>
    <t>ΔΗΜΟΤΙΚΗ ΠΙΝΑΚΟΘΗΚΗ &amp; ΕΞΟΠΛΙΣΜΟΣ ΒΙΒΛΙΟΘΗΚΗΣ</t>
  </si>
  <si>
    <t>67.15.10.01</t>
  </si>
  <si>
    <t>ΔΗΜΟΤΙΚΗ ΠΙΝΑΚΟΘΗΚΗ</t>
  </si>
  <si>
    <t>00.6715.00088</t>
  </si>
  <si>
    <t>ΔΩΛ</t>
  </si>
  <si>
    <t>67.15.10.03</t>
  </si>
  <si>
    <t>00.6718.00004</t>
  </si>
  <si>
    <t>ΕΠΙΔΟΜΑ ΕΞΩΙΔΡΥΜΑΤΙΚΗΣ ΠΑΡΟΧΗΣ ΣΕ ΥΠΑΛΛΗΛΟΥΣ</t>
  </si>
  <si>
    <t>64.30.18.04</t>
  </si>
  <si>
    <t>00.6718.00025</t>
  </si>
  <si>
    <t>ΛΕΙΤΟΥΡΓΙΑ / ΔΡΑΣΕΙΣ ΠΡΟΓΡΑΜΜΑΤΟΣ 2020 HORIZON CS-AWARE</t>
  </si>
  <si>
    <t>00.6718.00026</t>
  </si>
  <si>
    <t>ΛΕΙΤΟΥΡΓΙΑ / ΔΡΑΣΕΙΣ ΠΡΟΓΡΑΜΜΑΤΟΣ ERASMUS+A INCOME</t>
  </si>
  <si>
    <t>64.30.18.40</t>
  </si>
  <si>
    <t>00.6718.00027</t>
  </si>
  <si>
    <t>ΛΕΙΤΟΥΡΓΙΑ / ΔΡΑΣΕΙΣ ΠΡΟΓΡΑΜΜΑΤΟΣ ERASMUS+A NEW ENTRANCE</t>
  </si>
  <si>
    <t>64.30.18.36</t>
  </si>
  <si>
    <t>ΛΕΙΤΟΥΡΓΙΑ / ΔΡΑΣΕΙΣ ΠΡΟΓΡΑΜΜΑΤΟΣ ERASMUS+A NEW EN</t>
  </si>
  <si>
    <t>00.6718.00029</t>
  </si>
  <si>
    <t>ΛΕΙΤΟΥΡΓΙΑ / ΔΡΑΣΕΙΣ ΠΡΟΓΡΑΜΜΑΤΟΣ  EUROPE FOR CITIZENS-HEART</t>
  </si>
  <si>
    <t>64.30.18.37</t>
  </si>
  <si>
    <t>ΛΕΙΤΟΥΡΓΙΑ / ΔΡΑΣΕΙΣ ΠΡΟΓΡΑΜΜΑΤΟΣ  EUROPE FOR CITI</t>
  </si>
  <si>
    <t>00.6718.00030</t>
  </si>
  <si>
    <t>ΛΕΙΤΟΥΡΓΙΑ / ΔΡΑΣΕΙΣ ΠΡΟΓΡΑΜΜΑΤΟΣ  ΜINGLE</t>
  </si>
  <si>
    <t>64.30.18.38</t>
  </si>
  <si>
    <t>00.6718.00031</t>
  </si>
  <si>
    <t>ΛΕΙΤΟΥΡΓΙΑ / ΔΡΑΣΕΙΣ ΠΡΟΓΡΑΜΜΑΤΟΣ  PROTECT</t>
  </si>
  <si>
    <t>64.30.18.39</t>
  </si>
  <si>
    <t>ΣΥΝΟΛΟ 671</t>
  </si>
  <si>
    <t>672</t>
  </si>
  <si>
    <t>Υποχρεωτικές εισφορές</t>
  </si>
  <si>
    <t>00.6721.00001</t>
  </si>
  <si>
    <t>ΠΑΡΑΚΡΑΤΗΣΗ 15% ΑΠΟ ΤΑΠ ΠΡΟΣ Τ.Π.&amp; Δ.</t>
  </si>
  <si>
    <t>64.30.21.01</t>
  </si>
  <si>
    <t>00.6726.00000</t>
  </si>
  <si>
    <t>ΥΠΟΧΡΕΩΤΙΚΗ ΑΠΌΔΟΣΗ ΣΕ ΠΕΡΙΦΕΡΕΙΑ ΤΕΛΩΝ ΛΑΙΚΩΝ (25%)(Ν4497/2017-171 ΦΕΚ Α/ ΑΡΘΡΟ 36 ΠΑΡ 6 ΠΕΡΙΠΤΩΣΗ Β)</t>
  </si>
  <si>
    <t>64.30.26.03</t>
  </si>
  <si>
    <t xml:space="preserve">ΥΠΟΧΡΕΩΤΙΚΗ ΑΠΟΔΟΣΗ ΣΕ ΠΕΡΙΦΕΡΕΙΑ ΤΕΛΩΝ ΛΑΪΚΩΝ </t>
  </si>
  <si>
    <t>00.6726.00001</t>
  </si>
  <si>
    <t>ΥΠΟΧΡΕΩΤΙΚΗ ΑΠΌΔΟΣΗ ΣΕ ΠΕΡΙΦΕΡΕΙΑ ΤΕΛΩΝ ΛΑΙΚΩΝ (60%)(Ν4264/2014 ΑΡΘΡΟ 7 ΠΑΡ 4)</t>
  </si>
  <si>
    <t>ΣΥΝΟΛΟ 672</t>
  </si>
  <si>
    <t>673</t>
  </si>
  <si>
    <t>Προαιρετικές εισφορές, παροχές και επιχορηγήσεις</t>
  </si>
  <si>
    <t>00.6731.00001</t>
  </si>
  <si>
    <t>ΠΡΟΑΙΡΕΤΙΚΕΣ ΕΙΣΦΟΡΕΣ ΝΠΔΔ (ΑΠΟΔΟΣΗ ΑΠΟ ΔΗΜΟ ΛΑΡΙΣΑΙΩΝ ΣΕ ΠΥΡΟΠΛΗΚΤΟΥΣ ΟΤΑ ΑΤΤΙΚΗΣ )</t>
  </si>
  <si>
    <t>64.51.31.00</t>
  </si>
  <si>
    <t>ΕΠΙΧΟΡΗΓΗΣΕΙΣ ΣΕ ΝΠΔΔ</t>
  </si>
  <si>
    <t>00.6731.00002</t>
  </si>
  <si>
    <t>ΠΡΟΑΙΡΕΤΙΚΕΣ ΕΙΣΦΟΡΕΣ ΝΠΔΔ -Α/ΘΜΙΑ</t>
  </si>
  <si>
    <t>64.51.31.01</t>
  </si>
  <si>
    <t>00.6731.00003</t>
  </si>
  <si>
    <t>ΠΡΟΑΙΡΕΤΙΚΕΣ ΕΙΣΦΟΡΕΣ ΝΠΔΔ -Β/ΘΜΙΑ</t>
  </si>
  <si>
    <t>64.51.31.02</t>
  </si>
  <si>
    <t>00.6733.00002</t>
  </si>
  <si>
    <t>ΥΠΕΡ ΑΤΟΜΩΝ ΜΕ ΕΙΔΙΚΕΣ ΑΝΑΓΚΕΣ</t>
  </si>
  <si>
    <t>64.51.33.01</t>
  </si>
  <si>
    <t>00.6736.00001</t>
  </si>
  <si>
    <t>ΕΠΙΧΟΡΗΓΗΣΕΙΣ ΣΕ ΠΟΛΙΤΙΣΤΙΚΟΥΣ ΣΥΛΛΟΓΟΥΣ &amp; ΣΩΜΑΤΕΙΑ</t>
  </si>
  <si>
    <t>64.51.35.00</t>
  </si>
  <si>
    <t>ΕΠΙΧΟΡΗΓΗΣΕΙΣ ΣΕ ΠΟΛΙΤΙΣΤΙΚΟΥΣ ΣΥΛΛΟΓΟΥΣ ΚΑΙ ΣΩΜΑΤ</t>
  </si>
  <si>
    <t>00.6737.30000</t>
  </si>
  <si>
    <t>ΠΡΟΓΡΑΜΜAΤΙΚΗ ΣΥΜΒΑΣΗ ΜΕ ΚΑΠΕ ΓΙΑ ΠΡΟΣΔΙΟΡΙΣΜΟ ΔΥΝΑΜΙΚΟΥ ΒΙΟΜΑΖΑΣ &amp; ΣΚΟΠΙΜΟΤΗΤΑ ΕΝΕΡΓΕΙΑΚΗΣ ΑΞΙΟΠΟΙΗΣΗΣ ΒΙΟΜΑΖΑΣ/ΒΙΟΑΕΡΙΟΥ</t>
  </si>
  <si>
    <t>64.51.36.16</t>
  </si>
  <si>
    <t>ΠΡΟΓΡΑΜΑΜΤΙΚΗ ΣΥΜΒΑΣΗ ΜΕ ΚΑΠΕ ΓΙΑ ΠΡΟΣΔΙΟΡΙΣΜΟ ΔΥΝ</t>
  </si>
  <si>
    <t>00.6737.40005</t>
  </si>
  <si>
    <t>ΠΡΟΓΡΑΜΜΑΤΙΚΗ ΣΥΜΒΑΑΣΗ ΜΕ ΤΕΕ ΓΙΑ ΣΧΟΛΙΚΕΣ ΑΥΛΕΣ</t>
  </si>
  <si>
    <t>64.51.36.13</t>
  </si>
  <si>
    <t>00.6737.40006</t>
  </si>
  <si>
    <t>ΠΡΟΓΡΑΜΜΑΤΙΚΗ ΣΥΜΒΑΣΗ ΜΕ ΠΕΤΑ ΑΕ ΓΙΑ ΚΑΤΑΡΤΙΣΗ ΣΧΕΔΙΟΥ ΔΡΑΣΗΣ ΑΕΙΦΟΡΟΥ ΕΝΕΡΓΕΙΑΣ ΚΑΙ ΚΛΙΜΑΤΟΣ</t>
  </si>
  <si>
    <t>64.51.36.14</t>
  </si>
  <si>
    <t>ΠΡΟΓΡΑΜΜΑΤΙΚΗ ΣΥΜΒΑΣΗ ΜΕ ΠΕΤΑ ΑΕ ΓΙΑ ΚΑΤΑΡΤΙΣΗ ΣΧΕ</t>
  </si>
  <si>
    <t>00.6737.40007</t>
  </si>
  <si>
    <t>ΠΡΟΓΡΑΜΜΑΤΙΚΗ ΣΥΜΒΑΣΗ ΜΕ Ε.Λ.Κ.Ε ΤΕΙ ΘΕΣΣΑΛΙΑΣ ΓΙΑ ΔΙΕΝΕΡΓΕΙΑ ΕΡΕΥΝΗΤΙΚΟΥ ΕΡΓΟΥ ΜΕ ΤΙΤΛΟ ΔΙΕΡΕΥΝΗΣΗ ΛΕΙΤΟΥΡΓΙΑΣ, ΔΙΑΜΟΡΦΩΣΗΣ ΚΑΙ ΔΙΑΧΕΙΡΙΣΗΣ ΣΧΟΛΙΚΩΝ ΑΥΛΩΝ</t>
  </si>
  <si>
    <t>64.51.36.15</t>
  </si>
  <si>
    <t>ΠΡΟΓΡΑΜΜΑΤΙΚΗ ΣΥΜΒΑΣΗ ΜΕ Ε.Λ.Κ.Ε ΤΕΙ ΘΕΣΣΑΛΙΑΣ ΓΙΑ</t>
  </si>
  <si>
    <t>00.6737.40008</t>
  </si>
  <si>
    <t>ΚΟΣΤΟΣ ΠΑΡΟΧΗΣ ΥΠΗΡΕΣΙΩΝ ΦΟΡΕΑ ΥΛΟΠΟΙΗΣΗΣ(ΕΓΝΑΤΙΑ ΟΔΟ ΑΕ) ΠΡΟΓΡΑΜΜΑΤΙΚΗΣ</t>
  </si>
  <si>
    <t>64.51.36.17</t>
  </si>
  <si>
    <t xml:space="preserve">ΚΟΣΤΟΣ ΠΑΡΟΧΗΣ ΥΠΗΡΕΣΙΩΝ ΦΟΡΕΑ ΥΛΟΠΟΙΗΣΗΣ(ΕΓΝΑΤΙΑ </t>
  </si>
  <si>
    <t>00.6737.50000</t>
  </si>
  <si>
    <t>ΠΡΟΓΡΑΜΜΑΤΙΚΗ ΣΥΜΒΑΣΗ ΜΕ ΠΑΝΕΠΙΣΤΗΜΙΟ  ΘΕΣΣΑΛΙΑΣ-ΕΛΚΕ &amp; ΕΡΓΑΣΤΗΡΙΟ ΥΓΙΕΙΝΗΣ ΚΑΙ ΕΠΙΔΗΜΙΟΛΟΓΙΑΣ/ΠΕΔΥ ΘΕΣΣΑΛΙΑΣ</t>
  </si>
  <si>
    <t>64.51.36.18</t>
  </si>
  <si>
    <t>ΠΡΟΓΡΑΜΜΑΤΙΚΗ ΣΥΜΒΑΣΗ ΜΕ ΠΑΝΕΠΙΣΤΗΜΙΟ  ΘΕΣΣΑΛΙΑΣ-Ε</t>
  </si>
  <si>
    <t>00.6738.00001</t>
  </si>
  <si>
    <t>ΕΠΙΧΟΡΗΓΗΣΗ ΔΗΚΕΛ</t>
  </si>
  <si>
    <t>64.51.37.09</t>
  </si>
  <si>
    <t>ΚΟΙΝΩΦΕΛΗΣ ΕΠΙΧΕΙΡΗΣΗ</t>
  </si>
  <si>
    <t>00.6738.00002</t>
  </si>
  <si>
    <t>ΕΠΙΧΟΡΗΓΗΣΗ ΔΗΘΕΚΕ</t>
  </si>
  <si>
    <t>64.51.37.17</t>
  </si>
  <si>
    <t>ΔΗΜΟΤΙΚΟ ΘΕΑΤΡΟ</t>
  </si>
  <si>
    <t>00.6738.00010</t>
  </si>
  <si>
    <t>ΕΠΙΧΟΡΗΓΗΣΗ ΔΗΚΕΛ  (2017)</t>
  </si>
  <si>
    <t>00.6739.00002</t>
  </si>
  <si>
    <t>ΑΠΟΔΟΣΗ ΣΕ ΑΘΛΗΤΙΚΟ ΟΜΙΛΟ ΑΜΥΓΔΑΛΕΑΣ -ΑΕΤΟΣ</t>
  </si>
  <si>
    <t>64.51.37.16</t>
  </si>
  <si>
    <t>ΑΠΟΔΟΣΗ ΣΕ ΑΘΛΗΤΙΚΟ ΟΜΙΚΛΟ ΑΜΥΓΔΑΛΕΑΣ -ΑΕΤΟΣ</t>
  </si>
  <si>
    <t>ΣΥΝΟΛΟ 673</t>
  </si>
  <si>
    <t>ΣΥΝΟΛΟ 67</t>
  </si>
  <si>
    <t>68</t>
  </si>
  <si>
    <t>Λοπά έξοδα</t>
  </si>
  <si>
    <t>681</t>
  </si>
  <si>
    <t>ΕΓΓΥΗΣΕΙΣ ΚΑΙ ΛΟΙΠΕΣ ΜΑΚΡΟΠΡΟΘΕΣΜΕΣ ΑΠΑΙΤΗΣΕΙΣ</t>
  </si>
  <si>
    <t>00.6819.00001</t>
  </si>
  <si>
    <t>ΛΟΙΠΕΣ ΕΓΓΥΗΣΕΙΣ</t>
  </si>
  <si>
    <t>18.11.09.00</t>
  </si>
  <si>
    <t>ΕΓΓΥΗΤΙΚΗ ΤΠΔ ΓΙΑ ΕΕΤΑΑ</t>
  </si>
  <si>
    <t>ΣΥΝΟΛΟ 681</t>
  </si>
  <si>
    <t>682</t>
  </si>
  <si>
    <t>ΕΚΤΑΚΤΑ ΕΞΟΔΑ</t>
  </si>
  <si>
    <t>00.6821.00001</t>
  </si>
  <si>
    <t>ΦΟΡΟΛΟΓΙΑ ΠΡΟΣΤΙΜΑ &amp; ΠΡΟΣΑΥΞΗΣΕΙΣ ΧΡΗΣΗΣ</t>
  </si>
  <si>
    <t>81.00.21.00</t>
  </si>
  <si>
    <t>ΦΟΡΟΛΟΓΙΚΑ ΠΡΟΣΤΙΜΑ ΚΑΙ ΠΡΟΣΑΥΞΗΣΕΙΣ ΧΡΗΣΗΣ</t>
  </si>
  <si>
    <t>00.6822.00001</t>
  </si>
  <si>
    <t>ΠΡΟΣΑΥΞΗΣΕΙΣ ΑΣΦΑΛΙΣΤΙΚΩΝ ΤΑΜΕΙΩΝ ΧΡΗΣΗΣ</t>
  </si>
  <si>
    <t>81.00.22.00</t>
  </si>
  <si>
    <t>ΠΡΟΣΑΥΞΗΣΕΙΣ ΕΙΣΦΟΡΩΝ ΑΣΦΑΛΙΣΤΙΚΩΝ ΤΑΜΕΙΩΝ ΧΡΗΣΗΣ</t>
  </si>
  <si>
    <t>00.6823.00001</t>
  </si>
  <si>
    <t>ΤΟΚΟΙ ΥΠΕΡΗΜΕΡΙΑΣ</t>
  </si>
  <si>
    <t>81.00.23.00</t>
  </si>
  <si>
    <t>TΟΚΟΙ ΥΠΕΡΗΜΕΡΙΑΣ</t>
  </si>
  <si>
    <t>ΣΥΝΟΛΟ 682</t>
  </si>
  <si>
    <t>ΣΥΝΟΛΟ 68</t>
  </si>
  <si>
    <t>ΣΥΝΟΛΟ ΥΠΗΡΕΣΙΑΣ 00</t>
  </si>
  <si>
    <t>ΥΠΗΡΕΣΙΑ : 10 Οικονομικές και Διοικητικές υπηρεσίες</t>
  </si>
  <si>
    <t>601</t>
  </si>
  <si>
    <t>Αποδοχές μονίμων υπαλλήλων</t>
  </si>
  <si>
    <t>10.6011.01001</t>
  </si>
  <si>
    <t>ΑΠΟΔΟΧΕΣ ΤΑΚΤΙΚΩΝ ΥΠΑΛΛΗΛΩΝ (ΚΕΠ)</t>
  </si>
  <si>
    <t>60.01.11.09</t>
  </si>
  <si>
    <t>ΤΑΚΤΙΚΕΣ ΑΠΟΔΟΧΕΣ-ΚΕΠ</t>
  </si>
  <si>
    <t>10.6011.10001</t>
  </si>
  <si>
    <t>ΑΠΟΔΟΧΕΣ ΤΑΚΤΙΚΩΝ ΥΠΑΛΛΗΛΩΝ (ΟΙΚ.ΥΠ.)</t>
  </si>
  <si>
    <t>60.01.11.10</t>
  </si>
  <si>
    <t>ΤΑΚΤΙΚΕΣ ΑΠΟΔΟΧΕΣ-ΔΙΟΚΗΤΙΚΩΝ/ΟΙΚΟΝΟΜΙΚΩΝ</t>
  </si>
  <si>
    <t>10.6011.20001</t>
  </si>
  <si>
    <t>ΑΠΟΔΟΧΕΣ ΤΑΚΤΙΚΩΝ ΥΠΑΛΛΗΛΩΝ (ΔΙΟΙΚ.ΥΠ.)</t>
  </si>
  <si>
    <t>10.6011.91001</t>
  </si>
  <si>
    <t>ΑΠΟΔΟΧΕΣ ΤΑΚΤΙΚΩΝ ΥΠΑΛΛΗΛΩΝ (Δ/ΝΣΗ ΤΟΠΙΚΗΣ-ΑΓΡΟΤΙΚΗΣ ΟΙΚΟΝΟΜΙΑΣ)</t>
  </si>
  <si>
    <t>10.6012.10001</t>
  </si>
  <si>
    <t>ΑΠΟΖΗΜΙΩΣΗ ΓΙΑ ΥΠΕΡΩΡΙΑΚΗ ΕΡΓΑΣΙΑ (ΟΙΚ.ΥΠ.)</t>
  </si>
  <si>
    <t>60.01.12.10</t>
  </si>
  <si>
    <t>AΠΟΖΗΜ-YΠΕΡΩΡ.ΕΡΓΑΣ.NΥΚΤ-EΞΑΙΡ-ΟΙΚ-ΔΙΟΙΚ ΥΠΗΡ.</t>
  </si>
  <si>
    <t>10.6012.20001</t>
  </si>
  <si>
    <t>ΑΠΟΖΗΜΙΩΣΗ ΓΙΑ ΥΠΕΡΩΡΙΑΚΗ ΕΡΓΑΣΙΑ (ΔΙΟΙΚ.ΥΠ.)</t>
  </si>
  <si>
    <t>10.6012.91001</t>
  </si>
  <si>
    <t>ΑΠΟΖΗΜΙΩΣΗ ΓΙΑ ΥΠΕΡΩΡΙΑΚΗ ΕΡΓΑΣΙΑ (Δ/ΝΣΗ ΠΡΟΣ.)</t>
  </si>
  <si>
    <t>ΣΥΝΟΛΟ 601</t>
  </si>
  <si>
    <t>602</t>
  </si>
  <si>
    <t>Αποδοχές τακτικών υπαλλήλων με σύμβαση αορίστου χρόνου</t>
  </si>
  <si>
    <t>10.6021.01001</t>
  </si>
  <si>
    <t>ΑΠΟΔΟΧΕΣ ΤΑΚΤΙΚΩΝ ΥΠΑΛΛΗΛΩΝ ΑΟΡ.ΧΡΟΝΟΥ (ΚΕΠ)</t>
  </si>
  <si>
    <t>60.02.21.09</t>
  </si>
  <si>
    <t>ΤΑΚΤΙΚΕΣ ΑΠΟΔΟΧΕΣ ΥΠΑΛ.ΑΟΡΙΣΤΟΥ ΧΡ-ΚΕΠ</t>
  </si>
  <si>
    <t>10.6021.10001</t>
  </si>
  <si>
    <t>ΑΠΟΔΟΧΕΣ ΤΑΚΤΙΚΩΝ ΥΠΑΛΛΗΛΩΝ ΑΟΡ.ΧΡΟΝΟΥ (ΟΙΚ.ΥΠ.)</t>
  </si>
  <si>
    <t>60.02.21.10</t>
  </si>
  <si>
    <t>ΤΑΚΤΙΚΕΣ ΑΠΟΔΟΧΕΣ ΥΠΑΛ.ΑΟΡΙΣΤΟΥ ΧΡ-ΟΙΚ.ΔΙΟΙΚ.ΥΠΗΡ.</t>
  </si>
  <si>
    <t>10.6021.20001</t>
  </si>
  <si>
    <t>ΑΠΟΔΟΧΕΣ ΤΑΚΤΙΚΩΝ ΥΠΑΛΛΗΛΩΝ ΑΟΡ.ΧΡΟΝΟΥ (ΔΙΟΙΚ.ΥΠ.)</t>
  </si>
  <si>
    <t>10.6021.91001</t>
  </si>
  <si>
    <t>ΑΠΟΔΟΧΕΣ ΤΑΚΤΙΚΩΝ ΥΠΑΛΛΗΛΩΝ ΑΟΡ.ΧΡΟΝΟΥ (Δ/ΝΣΗ ΠΡΟΣΟΔΩΝ)</t>
  </si>
  <si>
    <t>10.6022.10001</t>
  </si>
  <si>
    <t>60.02.22.10</t>
  </si>
  <si>
    <t>10.6022.20001</t>
  </si>
  <si>
    <t>10.6022.91001</t>
  </si>
  <si>
    <t>ΣΥΝΟΛΟ 602</t>
  </si>
  <si>
    <t>604</t>
  </si>
  <si>
    <t>Αποδοχές εκτάκτων υπαλλήλων (επί σύμβαση εκτάκτων υπαλλήλων, ημερομισθίων ωρομισθίων κλπ)</t>
  </si>
  <si>
    <t>10.6041.10002</t>
  </si>
  <si>
    <t>ΑΠΟΔΟΧΕΣ ΕΚΤΑΚΤΩΝ ΥΠΑΛΛΗΛΩΝ ΟΡΙΣΜΕΝΟΥ ΧΡΟΝΟΥ Θ.Μ</t>
  </si>
  <si>
    <t>60.04.41.10</t>
  </si>
  <si>
    <t>ΤΑΚΤΙΚΕΣ ΑΠΟΔ.ΕΚΤΑΚΤΩΝ ΥΠΑΛΛΗΛΩΝ ΟΡΙΣΜΕΝΟΥ ΧΡΟΝΟΥ</t>
  </si>
  <si>
    <t>10.6041.20001</t>
  </si>
  <si>
    <t>ΑΠΟΔΟΧΕΣ ΕΚΤΑΚΤΩΝ ΥΠΑΛΛΗΛΩΝ ΟΡΙΣΜΕΝΟΥ ΧΡΟΝΟΥ (ΔΙΟΙΚ.ΥΠ.)</t>
  </si>
  <si>
    <t>10.6041.20002</t>
  </si>
  <si>
    <t>ΑΜΟΙΒΕΣ ΑΣΚΟΥΜΕΝΩΝ ΣΠΟΥΔΑΣΤΩΝ</t>
  </si>
  <si>
    <t>61.98.62.10</t>
  </si>
  <si>
    <t>10.6041.20003</t>
  </si>
  <si>
    <t>ΑΜΟΙΒΕΣ ΣΠΟΥΔΑΣΤΩΝ ΤΕΙ</t>
  </si>
  <si>
    <t>ΣΥΝΟΛΟ 604</t>
  </si>
  <si>
    <t>10.6051.01006</t>
  </si>
  <si>
    <t>ΕΡΓΟΔΟΤΙΚΕΣ ΕΙΣΦΟΡΕΣ ΜΟΝΙΜΩΝ (ΚΕΠ)</t>
  </si>
  <si>
    <t>60.05.51.10</t>
  </si>
  <si>
    <t>ΕΡΓΟΔΟΤΙΚΕΣ ΕΙΣΦΟΡΕΣ ΜΟΝΙΜΟΥ ΠΡΟΣΩΠΙΚΟΥ-ΟΙΚ-ΔΙΟΙΚ.</t>
  </si>
  <si>
    <t>10.6051.10006</t>
  </si>
  <si>
    <t>ΕΡΓΟΔΟΤΙΚΕΣ ΕΙΣΦΟΡΕΣ ΜΟΝΙΜΩΝ (ΟΙΚ.ΥΠ.)</t>
  </si>
  <si>
    <t>10.6051.20006</t>
  </si>
  <si>
    <t>ΕΡΓΟΔΟΤΙΚΕΣ ΕΙΣΦΟΡΕΣ ΜΟΝΙΜΩΝ (ΔΙΟΙΚ.ΥΠ.)</t>
  </si>
  <si>
    <t>10.6051.91006</t>
  </si>
  <si>
    <t>ΕΡΓΟΔΟΤΙΚΕΣ ΕΙΣΦΟΡΕΣ ΜΟΝΙΜΩΝ (Δ/ΝΣΗ ΠΡΟΣ.)</t>
  </si>
  <si>
    <t>10.6052.01006</t>
  </si>
  <si>
    <t>ΕΡΓΟΔΟΤΙΚΕΣ ΕΙΣΦΟΡΕΣ ΑΟΡΙΣΤΟΥ ΧΡΟΝΟΥ (ΚΕΠ)</t>
  </si>
  <si>
    <t>60.05.52.10</t>
  </si>
  <si>
    <t>ΕΡΓΟΔΟΤΙΚΕΣ ΕΙΣΦΟΡΕΣ ΑΟΡΙΣΤΟΥ ΧΡΟΝΟΥ-ΟΙΚ-ΔΙΟΙΚ.</t>
  </si>
  <si>
    <t>10.6052.10006</t>
  </si>
  <si>
    <t>ΕΡΓΟΔΟΤΙΚΕΣ ΕΙΣΦΟΡΕΣ ΑΟΡΙΣΤΟΥ ΧΡΟΝΟΥ (ΟΙΚ.ΥΠ.)</t>
  </si>
  <si>
    <t>10.6052.20006</t>
  </si>
  <si>
    <t>ΕΡΓΟΔΟΤΙΚΕΣ ΕΙΣΦΟΡΕΣ ΑΟΡΙΣΤΟΥ ΧΡΟΝΟΥ (ΔΙΟΙΚ.ΥΠ.)</t>
  </si>
  <si>
    <t>10.6052.91006</t>
  </si>
  <si>
    <t>ΕΡΓΟΔΟΤΙΚΕΣ ΕΙΣΦΟΡΕΣ ΑΟΡΙΣΤΟΥ ΧΡΟΝΟΥ (Δ/ΝΣΗ ΠΡΟΣ.)</t>
  </si>
  <si>
    <t>10.6054.10003</t>
  </si>
  <si>
    <t>ΕΡΓΟΔΟΤΙΚΕΣ ΕΙΣΦΟΡΕΣ ΟΡΙΣΜΕΝΟΥ ΧΡΟΝΟΥ Θ.Μ</t>
  </si>
  <si>
    <t>60.05.54.10</t>
  </si>
  <si>
    <t>ΕΡΓΟΔΟΤΙΚΕΣ ΕΙΣΦΟΡΕΣ ΕΚΤΑΚΤΟΥ ΠΡΟΣΩΠ.-ΟΙΚ-ΔΙΟΙΚ.</t>
  </si>
  <si>
    <t>10.6054.10006</t>
  </si>
  <si>
    <t>ΕΡΓΟΔΟΤΙΚΕΣ ΕΙΣΦΟΡΕΣ ΟΡΙΣΜΕΝΟΥ ΧΡΟΝΟΥ (ΟΙΚ.ΥΠ.)</t>
  </si>
  <si>
    <t>10.6054.20006</t>
  </si>
  <si>
    <t>ΕΡΓΟΔΟΤΙΚΕΣ ΕΙΣΦΟΡΕΣ ΟΡΙΣΜΕΝΟΥ ΧΡΟΝΟΥ (ΔΙΟΙΚ.ΥΠ.)</t>
  </si>
  <si>
    <t>606</t>
  </si>
  <si>
    <t>Παρεπόμενες παροχές και έξοδα προσωπικού</t>
  </si>
  <si>
    <t>10.6062.20001</t>
  </si>
  <si>
    <t>ΕΞΟΔΑ ΚΗΔΕΙΑΣ ΑΠΟΒΙΟΥΝΤΩΝ ΥΠΑΛΛΗΛΩΝ (άρθρο 112 Ν.118/81)</t>
  </si>
  <si>
    <t>60.06.62.10</t>
  </si>
  <si>
    <t>EΞΟΔΑ ΚΗΔΕΙΑΣ ΑΠΟΒΙΟΥΝΤΩΝ ΥΠΑΛΛΗΛΩΝ</t>
  </si>
  <si>
    <t>10.6063.20001</t>
  </si>
  <si>
    <t>ΛΟΙΠΕΣ ΠΑΡΟΧΕΣ ΣΕ ΕΙΔΟΣ (ΕΝΔΥΣΗ ΕΡΓΑΤΟΤΕΧΝΙΚΟΥ ΠΡΟΣΩΠΙΚΟΥ ΚΛΠ)</t>
  </si>
  <si>
    <t>60.06.63.10</t>
  </si>
  <si>
    <t>ΛΟΙΠΕΣ ΠΑΡΟΧΕΣ ΣΕ ΕΙΔΟΣ</t>
  </si>
  <si>
    <t>10.6063.20002</t>
  </si>
  <si>
    <t>10.6063.91001</t>
  </si>
  <si>
    <t>ΣΥΝΟΛΟ 606</t>
  </si>
  <si>
    <t>10.6117.10003</t>
  </si>
  <si>
    <t>ΚΑΤΑΣΚΕΥΗ ΠΕΡΙΠΤΕΡΩΝ ΓΙΑ ΤΗΝ ΔΙΟΡΓΑΝΩΣΗ ΚΑΙ ΛΕΙΤΟΥΡΓΙΑ ΤΗΣ ΕΜΠΟΡΟΠΑΝΗΓΥΡΗΣ</t>
  </si>
  <si>
    <t>61.00.17.07</t>
  </si>
  <si>
    <t>ΣΥΜΒΑΣΕΙΣ ΕΡΓΟΥ - ΕΜΠΟΡΟΠΑΝΗΓΥΡΗ</t>
  </si>
  <si>
    <t>10.6117.10004</t>
  </si>
  <si>
    <t>ΑΝΑΘΕΣΗ ΕΡΓΑΣΙΩΝ ΠΕΡΙΦΡΑΞΗΣ ΕΞΩΤΕΡΙΚΟΥ ΧΩΡΟΥ ΕΜΠΟΡΟΠΑΝΗΓΥΡΗΣ</t>
  </si>
  <si>
    <t>10.6117.10007</t>
  </si>
  <si>
    <t>ΔΙΑΦΟΡΕΣ ΕΡΓΑΣΙΕΣ ΓΙΑ ΤΗΝ ΕΜΠΟΡΟΠΑΝΗΓΥΡΗ</t>
  </si>
  <si>
    <t>10.6117.10008</t>
  </si>
  <si>
    <t>ΕΡΓΑΣΙΕΣ ΓΙΑ ΤΗΝ ΕΓΚΑΤΑΣΤΑΣΗ ΚΑΙ ΔΙΑΜΟΡΦΩΣΗ ΞΥΛΙΝΩΝ ΠΑΡΑΓΚΩΝ</t>
  </si>
  <si>
    <t>10.6117.10010</t>
  </si>
  <si>
    <t>ΔΑΠΑΝΕΣ ΦΥΛΑΞΗΣ ΑΝΟΙΧΤΩΝ ΚΟΙΝΟΧΡΗΣΤΩΝ ΧΩΡΩΝ</t>
  </si>
  <si>
    <t>10.6117.10013</t>
  </si>
  <si>
    <t xml:space="preserve">ΚΑΤΑΣΚΕΥΗ ΦΑΤΝΗΣ </t>
  </si>
  <si>
    <t>61.00.17.00</t>
  </si>
  <si>
    <t>ΑΜΟΙΒΕΣ Λ.ΕΛΕΥΘΕΡΩΝ ΕΠΑΓΓΕΛΜ.ΕΚΤΕΛ.ΕΙΔΙΚ.ΥΠΗΡΕΣΙΕΣ</t>
  </si>
  <si>
    <t>10.6117.91003</t>
  </si>
  <si>
    <t>ΠΡΟΒΟΛΗ ΕΠΙΚΟΙΝΩΝΙΑ ΔΙΑΦΗΜΙΣΗ ΚΑΙ ΛΕΙΤΟΥΡΓΙΑ ΘΕΜΑΤΙΚΟΥ ΠΑΡΚΟΥ ΧΡΙΣΤΟΥΓΕΝΝΩΝ ΣΤΟ ΠΑΡΚΟ ΑΛΚΑΖΑΡ</t>
  </si>
  <si>
    <t>61.00.17.80</t>
  </si>
  <si>
    <t xml:space="preserve">ΕΞΟΔΑ ΛΕΙΤΟΥΡΓΙΑΣ ΘΕΜΑΤΙΚΟΥ ΠΑΡΚΟΥ </t>
  </si>
  <si>
    <t>10.6117.91004</t>
  </si>
  <si>
    <t>ΠΡΟΜΗΘΕΙΑ ΤΟΠΟΘΕΤΗΣΗ ΑΠΟΞΗΛΩΣΗ ΚΛΠ ΚΑΤΑΣΚΕΥΩΝ ΘΕΜΑΤΙΚΟΥ ΠΑΡΚΟΥ ΧΡΙΣΤΟΥΓΕΝΝΩΝ ΣΤΟ ΠΑΡΚΟ ΑΛΚΑΖΑΡ</t>
  </si>
  <si>
    <t>10.6117.91006</t>
  </si>
  <si>
    <t>ΕΞΟΔΑ ΚΟΙΣΠΕ ΓΙΑ ΣΤΕΛΕΧΩΣΗ ΚΑΙ ΕΙΔΙΚΕΣ ΕΡΓΑΣΙΕΣ ΨΥΧΑΓΩΓΙΑΣ &amp; ΕΞΥΠΗΡΕΤΗΣΗΣ ΣΤΟ ΘΕΜΑΤΙΚΟ ΠΑΡΚΟ</t>
  </si>
  <si>
    <t>61.00.17.81</t>
  </si>
  <si>
    <t>ΕΞΟΔΑ ΚΟΙΣΠΕ ΓΙΑ ΣΤΕΛΕΧΩΣΗ ΚΑΙ ΕΙΔΙΚΕΣ ΕΡΓΑΣΙΕΣ ΨΥ</t>
  </si>
  <si>
    <t>614</t>
  </si>
  <si>
    <t>Αμοιβές τρίτων με την ιδιότητα νομικού προσώπου</t>
  </si>
  <si>
    <t>10.6142.10006</t>
  </si>
  <si>
    <t>ΑΜΟΙΒΗ ΟΡΚΩΤΩΝ ΛΟΓΙΣΤΩΝ (ΠΡΟΗΓ.ΕΤΟΥΣ)</t>
  </si>
  <si>
    <t>61.09.42.10</t>
  </si>
  <si>
    <t>AΜΟΙΒΕΣ ΝΟΜΙΚΩΝ ΠΡΟΣΩΠΩΝ ΙΔΙΩΤΙΚΟΥ ΔΙΚΑΙΟΥ</t>
  </si>
  <si>
    <t>10.6142.10007</t>
  </si>
  <si>
    <t>ΑΜΟΙΒΗ ΟΡΚΩΤΩΝ ΛΟΓΙΣΤΩΝ (ΤΡΕΧ.ΕΤΟΥΣ)</t>
  </si>
  <si>
    <t>ΣΥΝΟΛΟ 614</t>
  </si>
  <si>
    <t>10.6162.20002</t>
  </si>
  <si>
    <t>623</t>
  </si>
  <si>
    <t>Ενοίκια - Μισθώματα</t>
  </si>
  <si>
    <t>10.6232.01001</t>
  </si>
  <si>
    <t>ΕΝΟΙΚΙΟ ΚΤΙΡΙΟΥ ΚΕΠ (ΚΕΠ)</t>
  </si>
  <si>
    <t>62.04.32.03</t>
  </si>
  <si>
    <t>10.6232.10002</t>
  </si>
  <si>
    <t>ΕΝΟΙΚΙΟ ΓΡΑΦΕΙΩΝ ΓΙΑ ΤΗ ΣΤΕΓΑΣΗ ΥΠΗΡΕΣΙΩΝ ΤΟΥ ΔΗΜΟΥ-ΣΧΟΛΙΚΕΣ ΜΟΝΑΔΕΣ</t>
  </si>
  <si>
    <t>62.04.32.05</t>
  </si>
  <si>
    <t>ΕΝΟΙΚΙΟ ΓΡΑΦΕΙΩΝ ΓΙΑ ΤΗ ΣΤΕΓΑΣΗ ΥΠΗΡΕΣΙΩΝ ΤΟΥ ΔΗΜΟ</t>
  </si>
  <si>
    <t>10.6232.10005</t>
  </si>
  <si>
    <t>ΕΝΟΙΚΙΟ ΓΡΑΦΕΙΟΥ ΓΙΑ ΣΥΜΒ. Δ ΔΗΜ. ΚΟΙΝ.</t>
  </si>
  <si>
    <t>62.04.32.07</t>
  </si>
  <si>
    <t>10.6232.10006</t>
  </si>
  <si>
    <t>ΕΝΟΙΚΙΟ ΓΡΑΦΕΙΩΝ ΚΛ ΚΑΡΑΝΙΚΑ</t>
  </si>
  <si>
    <t>10.6235.10002</t>
  </si>
  <si>
    <t xml:space="preserve">ΜΙΣΘΩΣΗ ΛΟΙΠΟΥ ΕΞΟΠΛΙΣΜΟΥ-ΙΚΡΙΩΜΑΤΑ ΓΙΑ ΤΟ ΘΕΜΑΤΙΚΟ ΠΑΡΚΟ ΧΡΙΣΤΟΥΓΕΝΝΩΝ ΣΤΟ ΑΛΚΑΖΑΡ
</t>
  </si>
  <si>
    <t>62.04.35.10</t>
  </si>
  <si>
    <t>ΜΙΣΘΩΜΑΤΑ ΕΠΙΠΛΩΝ &amp; ΛΟΙΠΟΥ ΕΞΟΠΛΙΣΜΟΥ</t>
  </si>
  <si>
    <t>10.6236.10003</t>
  </si>
  <si>
    <t>ΜΙΣΘΩΣΗ ΧΩΡΟΥ ΣΤΑΘΜΕΥΣΗΣ ΑΥΤΟΚΙΝΗΤΩΝ  ΓΙΑ ΤΟ ΘΕΜΑΤΙΚΟ ΠΑΡΚΟ</t>
  </si>
  <si>
    <t>62.04.36.10</t>
  </si>
  <si>
    <t>ΛΟΙΠΑ ΕΝΟΙΚΙΑ ΟΙΚ.ΔΙΟΙΚΗΤ.ΥΠΗΡΕΣΙΩΝ</t>
  </si>
  <si>
    <t>ΣΥΝΟΛΟ 623</t>
  </si>
  <si>
    <t>625</t>
  </si>
  <si>
    <t>Ασφάλιστρα</t>
  </si>
  <si>
    <t>10.6251.10001</t>
  </si>
  <si>
    <t>ΑΣΦΑΛΙΣΤΡΑ ΑΚΙΝΗΤΩΝ</t>
  </si>
  <si>
    <t>62.05.51.10</t>
  </si>
  <si>
    <t>AΣΦΑΛΙΣΤΡΑ ΑΚΙΝΗΤΩΝ</t>
  </si>
  <si>
    <t>ΣΥΝΟΛΟ 625</t>
  </si>
  <si>
    <t>626</t>
  </si>
  <si>
    <t>Συντήρηση και επισκευή αγαθών διαρκούς χρήσης από τρίτους</t>
  </si>
  <si>
    <t>10.6261.10002</t>
  </si>
  <si>
    <t>ΔΙΑΜΟΡΦΩΣΗ ΔΗΜΟΤΙΚΩΝ ΚΤΙΡΙΩΝ</t>
  </si>
  <si>
    <t>62.07.61.10</t>
  </si>
  <si>
    <t>ΣΥΝΤΗΡΗΣΗ &amp; ΕΠΙΣΚΕΥΗ ΚΤΙΡΙΩΝ, ΑΚΙΝΗΤΩΝ-ΟΙΚ.ΔΙΟΙΚ.</t>
  </si>
  <si>
    <t>10.6262.10001</t>
  </si>
  <si>
    <t>ΔΑΠΑΝΕΣ ΓΙΑ ΤΗΝ ΑΜΕΣΗ ΑΠΟΚΑΤΑΣΤΑΣΗ ΖΗΜΙΩΝ, ΒΛΑΒΩΝ ΚΛΠ</t>
  </si>
  <si>
    <t>62.07.62.10</t>
  </si>
  <si>
    <t xml:space="preserve">ΣΥΝΤ/ΣΗ &amp;ΕΠΙΣΚ. Λ.ΜΟΝΙΜΩΝ ΕΓΚΑΤΑΣΤ.(ΠΛΗΝ ΚΤΙΡΙΩΝ) </t>
  </si>
  <si>
    <t>10.6265.10001</t>
  </si>
  <si>
    <t>ΣΥΝΤΗΡΗΣΗ &amp; ΕΠΙΣΚΕΥΗ ΛΟΙΠΟΥ ΕΞΟΠΛΙΣΜΟΥ</t>
  </si>
  <si>
    <t>62.07.65.10</t>
  </si>
  <si>
    <t>ΣΥΝΤΗΡΗΣΗ &amp; ΕΠΙΣΚΕΥΗ ΕΠΙΠΛΩΝ,  Λ.ΕΞΟΠΛΙΣΜΟΥ,ΣΚΕΥΩΝ</t>
  </si>
  <si>
    <t>10.6265.20002</t>
  </si>
  <si>
    <t>ΣΥΝΤΗΡΗΣΗ &amp; ΕΠΙΣΚΕΥΗ ΧΗΜΙΚΩΝ ΤΟΥΑΛΕΤΩΝ</t>
  </si>
  <si>
    <t>62.07.62.54</t>
  </si>
  <si>
    <t>ΣΥΝΟΛΟ 626</t>
  </si>
  <si>
    <t>627</t>
  </si>
  <si>
    <t>Υδρευση, Φωτισμός, Καθαριότητα, (λοιπές παροχές τρίτων)</t>
  </si>
  <si>
    <t>10.6274.20001</t>
  </si>
  <si>
    <t>ΔΑΠΑΝΕΣ ΚΑΘΑΡΙΣΜΟΥ ΓΡΑΦΕΙΩΝ</t>
  </si>
  <si>
    <t>62.98.74.10</t>
  </si>
  <si>
    <t>10.6279.10005</t>
  </si>
  <si>
    <t>ΛΟΙΠΕΣ ΔΑΠΑΝΕΣ ΓΙΑ ΥΔΡΕΥΣΗ,ΑΡΔΕΥΣΗ,ΦΩΤΙΣΜΟ,ΚΑΘΑΡΙΟΤΗΤΑ</t>
  </si>
  <si>
    <t>62.98.79.10</t>
  </si>
  <si>
    <t>ΛΟΙΠΕΣ ΔΑΠΑΝΕΣ ΓΙΑ ΥΔΡΕΥΣΗ,ΑΡΔΕΥΣΗ,ΦΩΤΙΣΜΟ,ΚΑΘΑΡΙΟ</t>
  </si>
  <si>
    <t>10.6279.10006</t>
  </si>
  <si>
    <t>ΛΟΙΠΕΣ ΔΑΠΑΝΕΣ ΓΙΑ ΥΔΡΕΥΣΗ,ΑΡΔΕΥΣΗ,ΦΩΤΙΣΜΟ,ΚΑΘΑΡΙΟΤΗΤΑ (ΜΗ ΑΝΤΑΠΟΔΟΤΙΚΑ)</t>
  </si>
  <si>
    <t>ΣΥΝΟΛΟ 627</t>
  </si>
  <si>
    <t>641</t>
  </si>
  <si>
    <t>Έξοδα μεταφορών</t>
  </si>
  <si>
    <t>10.6414.10002</t>
  </si>
  <si>
    <t>ΜΕΤΑΦΟΡΕΣ ΕΓΓΡΑΦΩΝ ΚΑΙ ΔΕΜΑΤΩΝ ΥΠΗΡΕΣΙΩΝ</t>
  </si>
  <si>
    <t>64.00.14.10</t>
  </si>
  <si>
    <t>MΕΤΑΦΟΡΙΚΑ ΕΝ ΓΕΝΕΙ ΟΙΚ.ΔΙΟΙΚ.ΥΠΗΡΕΣΙΩΝ</t>
  </si>
  <si>
    <t>ΣΥΝΟΛΟ 641</t>
  </si>
  <si>
    <t>10.6422.01001</t>
  </si>
  <si>
    <t>ΑΠΟΖΗΜΙΩΣΗ ΓΙΑ ΕΞΟΔΑ ΚΙΝΗΣΗΣ(ΚΕΠ)</t>
  </si>
  <si>
    <t>64.01.22.10</t>
  </si>
  <si>
    <t>ΟΔΟΙΠΟΡΙΚΑ ΕΞΟΔΑ &amp; ΑΠΟΖΗΜ.ΜΕΤΑΚΙΝΟΥΜΕΝΩΝ ΥΠΑΛΛΗΛΩΝ</t>
  </si>
  <si>
    <t>10.6422.10001</t>
  </si>
  <si>
    <t>ΑΠΟΖΗΜΙΩΣΗ ΓΙΑ ΕΞΟΔΑ ΚΙΝΗΣΗΣ (ΟΙΚ.ΥΠ.)</t>
  </si>
  <si>
    <t>10.6422.20001</t>
  </si>
  <si>
    <t>ΑΠΟΖΗΜΙΩΣΗ ΓΙΑ ΕΞΟΔΑ ΚΙΝΗΣΗΣ (ΔΙΟΙΚ.ΥΠ.)</t>
  </si>
  <si>
    <t>10.6422.91001</t>
  </si>
  <si>
    <t>ΑΠΟΖΗΜΙΩΣΗ ΓΙΑ ΕΞΟΔΑ ΚΙΝΗΣΗΣ</t>
  </si>
  <si>
    <t>10.6461.10002</t>
  </si>
  <si>
    <t>ΕΞΟΔΑ ΔΗΜΟΣΙΕΥΣΗΣ ΟΙΚΟΝΟΜΙΚΩΝ ΚΑΤΑΣΤΑΣΕΩΝ</t>
  </si>
  <si>
    <t>64.09.61.00</t>
  </si>
  <si>
    <t>10.6462.10001</t>
  </si>
  <si>
    <t>ΔΗΜΟΣΙΕΥΣΗ ΔΙΑΚΗΡΥΞΕΩΝ</t>
  </si>
  <si>
    <t>64.09.62.10</t>
  </si>
  <si>
    <t>ΔΗΜΟΣΙΕΥΣΗ ΠΡΟΚΗΡΥΞΕΩΝ</t>
  </si>
  <si>
    <t>10.6462.10002</t>
  </si>
  <si>
    <t>647</t>
  </si>
  <si>
    <t>Έξοδα καλλιτεχνικών, αθλητικών και κοινωνικών δραστηριοτήτων</t>
  </si>
  <si>
    <t>10.6471.10002</t>
  </si>
  <si>
    <t>ΕΞΟΔΑ ΛΕΙΤΟΥΡΓΙΑΣ ΘΕΜΑΤΙΚΟΥ ΠΑΡΚΟΥ ΧΡΙΣΤΟΥΓΕΝΝΩΝ</t>
  </si>
  <si>
    <t>64.15.71.00</t>
  </si>
  <si>
    <t>ΕΞΟΔΑ ΠΟΛΙΤΙΣΤΙΚΩΝ ΔΡΑΣΤΗΡΙΟΤΗΤΩΝ</t>
  </si>
  <si>
    <t>10.6471.91001</t>
  </si>
  <si>
    <t>64.15.74.04</t>
  </si>
  <si>
    <t>ΘΕΜΑΤΙΚΟ ΠΑΡΚΟ ΧΡΙΣΤΟΥΓΕΝΝΩΝ ΣΤΟ ΑΛΚΑΖΑΡ</t>
  </si>
  <si>
    <t>10.6474.91001</t>
  </si>
  <si>
    <t>ΕΞΟΔΑ ΕΜΠΟΡΟΠΑΝΗΓΥΡΗΣ</t>
  </si>
  <si>
    <t>64.15.74.00</t>
  </si>
  <si>
    <t>EΞΟΔΑ ΕΜΠΟΡΟΠΑΝΗΓΥΡΗΣ</t>
  </si>
  <si>
    <t>ΣΥΝΟΛΟ 647</t>
  </si>
  <si>
    <t>66</t>
  </si>
  <si>
    <t>Δαπάνες προμήθειας αναλωσίμων</t>
  </si>
  <si>
    <t>661</t>
  </si>
  <si>
    <t>Εντυπα, βιβλία, γραφική ύλη, εκδόσεις</t>
  </si>
  <si>
    <t>10.6611.10001</t>
  </si>
  <si>
    <t>ΠΡΟΜΗΘΕΙΑ ΒΙΒΛΙΩΝ-ΕΦΗΜΕΡΙΔΩΝ-ΠΕΡΙΟΔΙΚΩΝ</t>
  </si>
  <si>
    <t>64.07.11.10</t>
  </si>
  <si>
    <t>ΠΡΟΜΗΘΕΙΑ ΒΙΒΛΙΩΝ-ΕΦΗΜ &amp; ΠΕΡΙΟΔΙΚΩΝ ΟΙΚ.ΔΙΟΚ.ΥΠΗΡ.</t>
  </si>
  <si>
    <t>10.6612.20001</t>
  </si>
  <si>
    <t>ΠΡΟΜΗΘΕΙΑ ΓΡΑΦΙΚΗΣ ΥΛΗΣ &amp; ΜΙΚΡΟΑΝΤΙΚΕΙΜΕΝΩΝ ΓΡΑΦΕΙΟΥ</t>
  </si>
  <si>
    <t>25.10.40</t>
  </si>
  <si>
    <t>ΓΡΑΦΙΚΗ ΥΛΗ</t>
  </si>
  <si>
    <t>10.6613.10002</t>
  </si>
  <si>
    <t>ΦΩΤΟΤΥΠΙΕΣ ΣΧΕΔΙΩΝ - ΕΚΤΥΠΩΣΕΙΣ - ΠΛΑΣΤΙΚΟΠΟΙΗΣΕΙΣ - ΣΚΑΝΑΡΙΣΜΑΤΑ</t>
  </si>
  <si>
    <t>25.10.45</t>
  </si>
  <si>
    <t>ΕΝΤΥΠΑ, ΥΛΙΚΑ ΜΗΧΑΝΟΓΡΑΦΗΣΗΣ ΚΑΙ ΠΟΛΛΑΠΛΕΣ ΕΚΤΥΠΩΣ</t>
  </si>
  <si>
    <t>10.6613.10003</t>
  </si>
  <si>
    <t>ΠΡΟΜΗΘΕΙΑ ΧΑΡΤΙΟΥ (Α3, Α4 ΚΛΠ)</t>
  </si>
  <si>
    <t>10.6613.10004</t>
  </si>
  <si>
    <t>ΠΡΟΜΗΘΕΙΑ ΕΝΤΥΠΩΝ</t>
  </si>
  <si>
    <t>25.10.41</t>
  </si>
  <si>
    <t>BΙΒΛΙΑ ΚΑΙ ΕΝΤΥΠΑ ΥΠΗΡΕΣΙΩΝ</t>
  </si>
  <si>
    <t>10.6613.10005</t>
  </si>
  <si>
    <t>ΦΩΤΟΤΥΠΙΕΣ ΔΙΚΑΣΤΙΚΩΝ ΕΓΓΡΑΦΩΝ ΚΑΙ ΣΧΕΔΙΩΝ</t>
  </si>
  <si>
    <t>10.6613.20001</t>
  </si>
  <si>
    <t>ΠΡΟΜΗΘΕΙΑ ΒΙΒΛΙΩΝ &amp; ΕΝΤΥΠΩΝ ΥΠΗΡΕΣΙΩΝ</t>
  </si>
  <si>
    <t>10.6614.20001</t>
  </si>
  <si>
    <t>ΛΟΙΠΕΣ ΠΡΟΜΗΘΕΙΕΣ ΕΙΔΩΝ ΓΡΑΦΕΙΟΥ</t>
  </si>
  <si>
    <t>25.10.44</t>
  </si>
  <si>
    <t>ΛΟΙΠΑ ΕΙΔΗ ΓΡΑΦΕΙΟΥ</t>
  </si>
  <si>
    <t>10.6615.10001</t>
  </si>
  <si>
    <t>ΕΚΤΥΠΩΣΕΙΣ-ΕΚΔΟΣΕΙΣ-ΒΙΒΛΙΟΔΕΤΗΣΕΙΣ</t>
  </si>
  <si>
    <t>64.07.15.10</t>
  </si>
  <si>
    <t>EΚΤΥΠΩΣΕΙΣ-ΕΚΔΟΣΕΙΣ-ΒΙΒΛΙΟΔΕΤ.</t>
  </si>
  <si>
    <t>10.6615.20002</t>
  </si>
  <si>
    <t>ΒΙΒΛΙΟΔΕΤΗΣΕΙΣ</t>
  </si>
  <si>
    <t>ΣΥΝΟΛΟ 661</t>
  </si>
  <si>
    <t>663</t>
  </si>
  <si>
    <t>Είδη υγιεινής και καθαριότητας</t>
  </si>
  <si>
    <t>10.6631.10001</t>
  </si>
  <si>
    <t>ΥΛΙΚΑ ΑΠΟΛΥΜΑΝΣΕΩΝ,ΑΠΕΝΤΟΜΩΣΕΩΝ ΚΛΠ. ΣΕ ΔΗΜΟΤΙΚΟΥΣ ΧΩΡΟΥΣ</t>
  </si>
  <si>
    <t>25.10.26</t>
  </si>
  <si>
    <t>YΓΕΙΟΝΟΜΙΚΟ Κ ΦΑΡΜΑΚΕΥΤ. ΥΛΙΚΟ</t>
  </si>
  <si>
    <t>10.6631.20001</t>
  </si>
  <si>
    <t>ΠΡΟΜΗΘΕΙΑ ΥΓΕΙΟΝΟΜΙΚΟΥ &amp; ΦΑΡΜΑΚΕΥΤΙΚΟΥ ΥΛΙΚΟΥ</t>
  </si>
  <si>
    <t>10.6634.20001</t>
  </si>
  <si>
    <t>ΠΡΟΜΗΘΕΙΑ ΕΙΔΩΝ ΚΑΘΑΡΙΟΤΗΤΑΣ &amp; ΕΥΠΡΕΠΙΣΜΟΥ</t>
  </si>
  <si>
    <t>25.10.25</t>
  </si>
  <si>
    <t>ΠΡΟΜ. ΕΙΔΩΝ ΚΑΘΑΡ.  ΕΥΠΡ.</t>
  </si>
  <si>
    <t>ΣΥΝΟΛΟ 663</t>
  </si>
  <si>
    <t>664</t>
  </si>
  <si>
    <t>Καύσιμα και λιπαντικά</t>
  </si>
  <si>
    <t>10.6643.20001</t>
  </si>
  <si>
    <t>ΠΡΟΜΗΘΕΙΑ ΚΑΥΣΙΜΩΝ ΓΙΑ ΘΕΡΜΑΝΣΗ ΚΑΙ ΦΩΤΙΣΜΟ</t>
  </si>
  <si>
    <t>64.08.43.10</t>
  </si>
  <si>
    <t>KΑΥΣΙΜΑ ΓΙΑ ΘΕΡΜΑΝΣΗ  ΦΩΤΙΣΜΟ ΟΙΚΟΝ.ΔΙΟΙΚΗΤΙΚΩΝ ΥΠ</t>
  </si>
  <si>
    <t>10.6643.20002</t>
  </si>
  <si>
    <t>ΠΡΟΜΗΘΕΙΑ ΦΥΣΙΚΟΥ ΑΕΡΙΟΥ ΓΙΑ ΘΕΡΜΑΝΣΗ</t>
  </si>
  <si>
    <t>62.98.02.10</t>
  </si>
  <si>
    <t>ΦΩΤΑΕΡΙΟ-ΦΥΣΙΚΟ ΑΕΡΙΟ</t>
  </si>
  <si>
    <t>ΣΥΝΟΛΟ 664</t>
  </si>
  <si>
    <t>665</t>
  </si>
  <si>
    <t>Υλικό εκτυπωτικών, τυπογραφικών, βιβλιοδετικών και λοιπών εργασιών</t>
  </si>
  <si>
    <t>10.6651.10000</t>
  </si>
  <si>
    <t>ΠΡΟΜΗΘΕΙΑ ΤΟΠΟΓΡΑΦΗΣΕΩΝ ΚΑΙ ΣΧΕΔΙΑΣΕΩΝ</t>
  </si>
  <si>
    <t>10.6652.20001</t>
  </si>
  <si>
    <t>ΠΡΟΜΗΘΕΙΑ ΦΩΤΟΓΡΑΦΙΩΝ &amp; ΦΩΤΟΓΡΑΦΙΚΟΥ ΥΛΙΚΟΥ</t>
  </si>
  <si>
    <t>25.10.52</t>
  </si>
  <si>
    <t>YΛΙΚΑ ΦΩΤΟΓΡΑΦΙΣΕΩΝ Κ ΦΩΤΟΤΥΠ.</t>
  </si>
  <si>
    <t>10.6652.20002</t>
  </si>
  <si>
    <t xml:space="preserve">ΠΡΟΜΗΘΕΙΑ ΜΠΑΤΑΡΙΩΝ ΦΩΤΟΓΡΑΦΙΚΩΝ ΜΗΧΑΝΩΝ </t>
  </si>
  <si>
    <t>25.10.60</t>
  </si>
  <si>
    <t>ΛΟΙΠΑ ΑΝΑΛΩΣΙΜΑ ΥΛΙΚΑ</t>
  </si>
  <si>
    <t>10.6652.20003</t>
  </si>
  <si>
    <t xml:space="preserve">ΠΡΟΜΗΘΕΙΑ ΦΟΡΤΙΣΤΩΝ </t>
  </si>
  <si>
    <t>10.6654.10001</t>
  </si>
  <si>
    <t>ΠΡΟΜΗΘΕΙΑ ΛΟΙΠΟΥ ΥΛΙΚΟΥ (ΧΑΡΤΕΣ,ΣΗΜΑΙΕΣ ΚΛΠ)</t>
  </si>
  <si>
    <t>10.6654.20001</t>
  </si>
  <si>
    <t>ΠΡΟΜΗΘΕΙΑ ΛΟΙΠΟΥ ΥΛΙΚΟΥ</t>
  </si>
  <si>
    <t>ΣΥΝΟΛΟ 665</t>
  </si>
  <si>
    <t>666</t>
  </si>
  <si>
    <t>ΥΛΙΚΑ ΣΥΝΤΗΡΗΣΗΣ ΚΤΙΡΙΩΝ ΚΑΙ ΕΡΓΩΝ</t>
  </si>
  <si>
    <t>10.6661.07108</t>
  </si>
  <si>
    <t xml:space="preserve">ΥΛΙΚΑ ΣΥΝΤΗΡΗΣΗΣ &amp; ΕΠΙΣΚΕΥΗΣ ΔΗΜΟΤΙΚΗΣ ΕΝΟΤΗΤΑΣ ΚΟΙΛΑΔΑΣ
</t>
  </si>
  <si>
    <t>10.6661.10001</t>
  </si>
  <si>
    <t>ΥΛΙΚΑ ΣΥΝΤΗΡΗΣΗΣ &amp; ΕΠΙΣΚΕΥΗΣ ΔΗΜΟΤΙΚΩΝ ΚΤΙΡΙΩΝ</t>
  </si>
  <si>
    <t>25.10.35</t>
  </si>
  <si>
    <t>YΛΙΚΑ ΣΥΝΤΗΡΗΣΕΩΣ Κ ΕΠΙΣ ΚΤΙΡ.</t>
  </si>
  <si>
    <t>10.6661.10002</t>
  </si>
  <si>
    <t>ΥΛΙΚΑ ΔΙΑΜΟΡΦΩΣΗΣ ΔΗΜ. ΧΩΡΩΝ</t>
  </si>
  <si>
    <t>10.6661.20001</t>
  </si>
  <si>
    <t>ΥΛΙΚΑ ΣΥΝΤΗΡΗΣΗΣ &amp; ΕΠΙΣΚΕΥΗΣ ΚΤΙΡΙΟΥ ΔΗΜΑΡΧΕΙΟΥ</t>
  </si>
  <si>
    <t>10.6662.10002</t>
  </si>
  <si>
    <t xml:space="preserve">ΠΡΟΜΗΘΕΙΑ ΧΡΩΜΑΤΩΝ ΚΑΙ ΣΥΝΑΦΩΝ ΥΛΙΚΩΝ </t>
  </si>
  <si>
    <t>25.10.36</t>
  </si>
  <si>
    <t>YΛΙΚΑ ΣΥΝΤΗΡ. Κ ΕΠΙΣ. ΜΟΝ. ΕΓΚ</t>
  </si>
  <si>
    <t>ΣΥΝΟΛΟ 666</t>
  </si>
  <si>
    <t>667</t>
  </si>
  <si>
    <t>Ανταλλακτικά μηχανικού και λοιπού εξοπλισμού</t>
  </si>
  <si>
    <t>10.6673.10003</t>
  </si>
  <si>
    <t>ΑΝΤΑΛΛΑΚΤΙΚΑ ΦΩΤΟΤΥΠΙΚΩΝ ΜΗΧΑΝΗΜΑΤΩΝ</t>
  </si>
  <si>
    <t>62.07.67.10</t>
  </si>
  <si>
    <t>ΣΥΝΟΛΟ 667</t>
  </si>
  <si>
    <t>668</t>
  </si>
  <si>
    <t>Υλικά φαρμακείου</t>
  </si>
  <si>
    <t>10.6681.20001</t>
  </si>
  <si>
    <t>ΥΛΙΚΑ ΦΑΡΜΑΚΕΙΟΥ</t>
  </si>
  <si>
    <t>10.6681.20002</t>
  </si>
  <si>
    <t>25.10.24</t>
  </si>
  <si>
    <t>ΥΛΙΚΑ ΑΠΟΛΥΜΑΝΣΕΩΝ,ΑΠΕΝΤΟΜΩΣΕΩΝ ΚΛΠ. ΣΕ ΔΗΜΟΤΙΚΟΥΣ</t>
  </si>
  <si>
    <t>ΣΥΝΟΛΟ 668</t>
  </si>
  <si>
    <t>669</t>
  </si>
  <si>
    <t>Λοιπές προμήθειες</t>
  </si>
  <si>
    <t>10.6691.10001</t>
  </si>
  <si>
    <t>ΠΡΟΜΗΘΕΙΑ ΕΙΔΩΝ ΣΗΜΑΙΟΣΤΟΛΙΣΜΟΥ &amp; ΦΩΤΑΓΩΓΗΣΕΩΝ</t>
  </si>
  <si>
    <t>25.10.20</t>
  </si>
  <si>
    <t>ΕΙΔΗ ΣΗΜΑΙΟΣΤΟΛΙΣΜΟΥ ΚΑΙ ΦΩΤΑΓΩΓΗΣΕΩΝ</t>
  </si>
  <si>
    <t>ΣΥΝΟΛΟ 669</t>
  </si>
  <si>
    <t>ΣΥΝΟΛΟ 66</t>
  </si>
  <si>
    <t>ΣΥΝΟΛΟ ΥΠΗΡΕΣΙΑΣ 10</t>
  </si>
  <si>
    <t>ΥΠΗΡΕΣΙΑ : 15 Υπηρεσίες Πολιτισμού, Αθλητισμού και κοινωνικής πολιτικής</t>
  </si>
  <si>
    <t>15.6011.05001</t>
  </si>
  <si>
    <t>ΑΠΟΔΟΧΕΣ ΤΑΚΤΙΚΩΝ ΥΠΑΛΛΗΛΩΝ</t>
  </si>
  <si>
    <t>60.01.11.51</t>
  </si>
  <si>
    <t>ΤΑΚΤΙΚΕΣ ΑΠΟΔΟΧΕΣ-ΠΑΙΔΙΚΩΝ ΣΤΑΘΜΩΝ</t>
  </si>
  <si>
    <t>15.6011.06001</t>
  </si>
  <si>
    <t>60.01.11.57</t>
  </si>
  <si>
    <t>ΤΑΚΤΙΚΕΣ ΑΠΟΔΟΧΕΣ-ΚΑΠΗ</t>
  </si>
  <si>
    <t>15.6011.07001</t>
  </si>
  <si>
    <t>60.01.11.53</t>
  </si>
  <si>
    <t>ΤΑΚΤΙΚΕΣ ΑΠΟΔΟΧΕΣ-ΠΟΛΙΤΙΣΜΟΥ</t>
  </si>
  <si>
    <t>15.6011.08001</t>
  </si>
  <si>
    <t>ΑΠΟΔΟΧΕΣ ΤΑΚΤΙΚΩΝ ΥΠΑΛΛΗΛΩΝ(ΠΡΟΝΟΙΑΣ)</t>
  </si>
  <si>
    <t>60.01.11.55</t>
  </si>
  <si>
    <t>ΤΑΚΤΙΚΕΣ ΑΠΟΔΟΧΕΣ-ΠΡΟΝΟΙΑΣ</t>
  </si>
  <si>
    <t>15.6012.05001</t>
  </si>
  <si>
    <t>ΑΠΟΖΗΜΙΩΣΗ ΓΙΑ ΥΠΕΡΩΡΙΑΚΗ ΕΡΓΑΣΙΑ</t>
  </si>
  <si>
    <t>60.01.12.51</t>
  </si>
  <si>
    <t>AΠΟΖΗΜ-YΠΕΡΩΡ.ΕΡΓΑΣ.NΥΚΤ-EΞΑΙΡ-ΠΑΙΔΙΚΩΝ ΣΤΑΘΜΩΝ</t>
  </si>
  <si>
    <t>15.6012.06001</t>
  </si>
  <si>
    <t>60.01.12.57</t>
  </si>
  <si>
    <t>AΠΟΖΗΜ-YΠΕΡΩΡ.ΕΡΓΑΣ.NΥΚΤ-EΞΑΙΡ-ΚΑΠΗ</t>
  </si>
  <si>
    <t>15.6012.07001</t>
  </si>
  <si>
    <t>60.01.12.53</t>
  </si>
  <si>
    <t>AΠΟΖΗΜ-YΠΕΡΩΡ.ΕΡΓΑΣ.NΥΚΤ-EΞΑΙΡ-ΠΟΛΙΤΙΣΜΟΥ</t>
  </si>
  <si>
    <t>15.6012.08001</t>
  </si>
  <si>
    <t>ΑΠΟΖΗΜΙΩΣΗ ΓΙΑ ΥΠΕΡΩΡΙΑΚΗ ΕΡΓΑΣΙΑ(ΠΡΟΝΟΙΑ)</t>
  </si>
  <si>
    <t>60.01.12.55</t>
  </si>
  <si>
    <t>AΠΟΖΗΜ-YΠΕΡΩΡ.ΕΡΓΑΣ.NΥΚΤ-EΞΑΙΡ-ΠΡΟΝΟΙΑΣ</t>
  </si>
  <si>
    <t>15.6013.05001</t>
  </si>
  <si>
    <t>ΕΦΑΠΑΞ ΒΟΗΘΗΜΑ ΤΟΥ Ν. 103/1975 ΣΕ ΥΠΑΛΛΗΛΟΥΣ (ΠΡΩΗΝ ΚΕΦΟ)</t>
  </si>
  <si>
    <t>60.01.13.51</t>
  </si>
  <si>
    <t>ΕΦΑΠΑΞ ΒΟΗΘΗΜΑ ΤΟΥ Ν.103/75-ΠΑΙΔΙΚΩΝ ΣΤΑΘΜΩΝ</t>
  </si>
  <si>
    <t>15.6021.01001</t>
  </si>
  <si>
    <t>ΑΠΟΔΟΧΕΣ ΤΑΚΤΙΚΩΝ ΥΠΑΛΛΗΛΩΝ ΑΟΡΙΣΤΟΥ ΧΡΟΝΟΥ-ΤΜΗΜΑ ΝΕΟΛΑΙΑΣ-ΔΙΑ ΒΙΟΥ ΚΛΠ</t>
  </si>
  <si>
    <t>60.02.21.77</t>
  </si>
  <si>
    <t>ΤΑΚΤΙΚΕΣ ΑΠΟΔΟΧΕΣ ΥΠΑΛ.ΑΟΡΙΣΤΟΥ ΧΡ- ΔΙΑ ΒΙΟΥ</t>
  </si>
  <si>
    <t>15.6021.05001</t>
  </si>
  <si>
    <t>ΑΠΟΔΟΧΕΣ ΤΑΚΤΙΚΩΝ ΥΠΑΛΛΗΛΩΝ ΑΟΡΙΣΤΟΥ ΧΡΟΝΟΥ</t>
  </si>
  <si>
    <t>60.02.21.51</t>
  </si>
  <si>
    <t>ΤΑΚΤΙΚΕΣ ΑΠΟΔΟΧΕΣ ΥΠΑΛ.ΑΟΡΙΣΤΟΥ ΧΡ-ΠΑΙΔΙΚΩΝ ΣΤΑΘΜΩ</t>
  </si>
  <si>
    <t>15.6021.06001</t>
  </si>
  <si>
    <t>60.02.21.57</t>
  </si>
  <si>
    <t>ΤΑΚΤΙΚΕΣ ΑΠΟΔΟΧΕΣ ΥΠΑΛ.ΑΟΡΙΣΤΟΥ ΧΡ-ΚΑΠΗ</t>
  </si>
  <si>
    <t>15.6021.07001</t>
  </si>
  <si>
    <t>60.02.21.53</t>
  </si>
  <si>
    <t>ΤΑΚΤΙΚΕΣ ΑΠΟΔΟΧΕΣ ΥΠΑΛ.ΑΟΡΙΣΤΟΥ ΧΡ-ΠΟΛΙΤΙΣΜΟΥ</t>
  </si>
  <si>
    <t>15.6021.08001</t>
  </si>
  <si>
    <t>ΑΠΟΔΟΧΕΣ ΤΑΚΤΙΚΩΝ ΥΠΑΛΛΗΛΩΝ ΑΟΡΙΣΤΟΥ ΧΡΟΝΟΥ(ΠΡΟΝΟΙΑ)</t>
  </si>
  <si>
    <t>60.02.21.55</t>
  </si>
  <si>
    <t>ΤΑΚΤΙΚΕΣ ΑΠΟΔΟΧΕΣ ΥΠΑΛ.ΑΟΡΙΣΤΟΥ ΧΡ-ΠΡΟΝΟΙΑΣ</t>
  </si>
  <si>
    <t>15.6022.01001</t>
  </si>
  <si>
    <t xml:space="preserve">ΑΠΟΖΗΜΙΩΣΗ ΓΙΑ ΥΠΕΡΩΡΙΑΚΗ ΕΡΓΑΣΙΑ </t>
  </si>
  <si>
    <t>15.6022.06001</t>
  </si>
  <si>
    <t>15.6022.08001</t>
  </si>
  <si>
    <t>ΑΠΟΖΗΜΙΩΣΗ ΓΙΑ ΥΠΕΡΩΡΙΑΚΗ ΕΡΓΑΣΙΑ (ΠΡΟΝΟΙΑ)</t>
  </si>
  <si>
    <t>15.6041.05001</t>
  </si>
  <si>
    <t>ΑΠΟΔΟΧΕΣ ΕΚΤΑΚΤΩΝ ΥΠΑΛΛΗΛΩΝ ΟΡΙΣΜΕΝΟΥ ΧΡΟΝΟΥ (Δ/ΝΣΗ ΑΘΛΗΤΙΣΜΟΥ, ΠΟΛΙΤΙΣΜΟΥ &amp; ΚΟΙΝΩΝΙΚΗΣ ΠΟΛΙΤΙΚΗΣ)</t>
  </si>
  <si>
    <t>60.04.41.51</t>
  </si>
  <si>
    <t>ΤΑΚΤΙΚΕΣ ΑΠΟΔ.ΕΚΤΑΚΤΩΝ ΥΠΑΛΛΗΛΩΝ ΟΡΙΣΜΕΝΟΥ ΧΡΟΝΟΥ-</t>
  </si>
  <si>
    <t>15.6041.06001</t>
  </si>
  <si>
    <t>ΑΠΟΔΟΧΕΣ ΕΚΤΑΚΤΩΝ ΥΠΑΛΛΗΛΩΝ ΟΡΙΣΜΕΝΟΥ ΧΡΟΝΟΥ(ΚΑΠΗ)</t>
  </si>
  <si>
    <t>60.04.41.57</t>
  </si>
  <si>
    <t>ΑΠΟΔΟΧΕΣ ΕΚΤΑΚΤΩΝ ΥΠΑΛΛΗΛΩΝ ΟΡΙΣΜΕΝΟΥ ΧΡΟΝΟΥ-ΚΑΠΗ</t>
  </si>
  <si>
    <t>15.6041.07001</t>
  </si>
  <si>
    <t xml:space="preserve">ΑΠΟΔΟΧΕΣ ΕΚΤΑΚΤΩΝ ΥΠΑΛΛΗΛΩΝ ΟΡΙΣΜΕΝΟΥ ΧΡΟΝΟΥ </t>
  </si>
  <si>
    <t>60.04.41.53</t>
  </si>
  <si>
    <t>ΑΠΟΔΟΧΕΣ ΕΚΤΑΚΤΩΝ ΥΠΑΛΛΗΛΩΝ ΟΡΙΣΜΕΝΟΥ ΧΡΟΝΟΥ-ΠΟΛΙΤ</t>
  </si>
  <si>
    <t>15.6041.09001</t>
  </si>
  <si>
    <t>ΑΠΟΔΟΧΕΣ ΕΚΤΑΚΤΩΝ ΥΠΑΛΛΗΛΩΝ ΟΡΙΣΜΕΝΟΥ ΧΡΟΝΟΥ (ΑΘΛΗΤΙΚΑ)</t>
  </si>
  <si>
    <t>60.04.41.52</t>
  </si>
  <si>
    <t>15.6051.05006</t>
  </si>
  <si>
    <t>ΕΡΓΟΔΟΤΙΚΕΣ ΕΙΣΦΟΡΕΣ ΜΟΝΙΜΩΝ ΒΡΕΦ. ΣΤΑΘΜΩΝ</t>
  </si>
  <si>
    <t>60.05.51.51</t>
  </si>
  <si>
    <t>ΕΡΓΟΔΟΤΙΚΕΣ ΕΙΣΦΟΡΕΣ ΜΟΝΙΜΟΥ ΠΡΟΣΩΠΙΚΟΥ-ΠΑΙΔΙΚΩΝ Σ</t>
  </si>
  <si>
    <t>15.6051.06006</t>
  </si>
  <si>
    <t>ΕΡΓΟΔΟΤΙΚΕΣ ΕΙΣΦΟΡΕΣ ΜΟΝΙΜΩΝ</t>
  </si>
  <si>
    <t>60.05.51.57</t>
  </si>
  <si>
    <t>ΕΡΓΟΔΟΤΙΚΕΣ ΕΙΣΦΟΡΕΣ ΜΟΝΙΜΟΥ ΠΡΟΣΩΠΙΚΟΥ-ΚΑΠΗ</t>
  </si>
  <si>
    <t>15.6051.07006</t>
  </si>
  <si>
    <t>60.05.51.53</t>
  </si>
  <si>
    <t>ΕΡΓΟΔΟΤΙΚΕΣ ΕΙΣΦΟΡΕΣ ΜΟΝΙΜΟΥ ΠΡΟΣΩΠΙΚΟΥ-ΠΟΛΙΤΙΣΜΟΥ</t>
  </si>
  <si>
    <t>15.6051.08006</t>
  </si>
  <si>
    <t>ΕΡΓΟΔΟΤΙΚΕΣ ΕΙΣΦΟΡΕΣ ΜΟΝΙΜΩΝ(ΠΡΟΝΟΙΑ)</t>
  </si>
  <si>
    <t>60.05.51.55</t>
  </si>
  <si>
    <t>ΕΡΓΟΔΟΤΙΚΕΣ ΕΙΣΦΟΡΕΣ ΜΟΝΙΜΟΥ ΠΡΟΣΩΠΙΚΟΥ-ΠΡΟΝΟΙΑΣ</t>
  </si>
  <si>
    <t>15.6052.01006</t>
  </si>
  <si>
    <t>ΕΡΓΟΔΟΤΙΚΕΣ ΕΙΣΦΟΡΕΣ ΑΟΡΙΣΤΟΥ ΧΡΟΝΟΥ-ΤΜΗΜΑ ΝΕΟΛΑΙΑΣ -ΔΙΑ ΒΙΟΥ ΚΛΠ</t>
  </si>
  <si>
    <t>60.05.52.77</t>
  </si>
  <si>
    <t>ΕΡΓΟΔΟΤΙΚΕΣ ΕΙΣΦΟΡΕΣ ΑΟΡΙΣΤΟΥ ΧΡΟΝΟΥ-ΔΙΑ ΒΙΟΥ</t>
  </si>
  <si>
    <t>15.6052.05006</t>
  </si>
  <si>
    <t>ΕΡΓΟΔΟΤΙΚΕΣ ΕΙΣΦΟΡΕΣ ΑΟΡΙΣΤΟΥ ΧΡΟΝΟΥ</t>
  </si>
  <si>
    <t>60.05.52.51</t>
  </si>
  <si>
    <t>ΕΡΓΟΔΟΤΙΚΕΣ ΕΙΣΦΟΡΕΣ ΑΟΡΙΣΤΟΥ ΧΡΟΝΟΥ-ΠΑΙΔΙΚΩΝ ΣΤΑΘ</t>
  </si>
  <si>
    <t>15.6052.06006</t>
  </si>
  <si>
    <t>60.05.52.57</t>
  </si>
  <si>
    <t>ΕΡΓΟΔΟΤΙΚΕΣ ΕΙΣΦΟΡΕΣ ΑΟΡΙΣΤΟΥ ΧΡΟΝΟΥ-ΚΑΠΗ</t>
  </si>
  <si>
    <t>15.6052.07006</t>
  </si>
  <si>
    <t>60.05.52.53</t>
  </si>
  <si>
    <t>ΕΡΓΟΔΟΤΙΚΕΣ ΕΙΣΦΟΡΕΣ ΑΟΡΙΣΤΟΥ ΧΡΟΝΟΥ-ΠΟΛΙΤΙΣΜΟΥ</t>
  </si>
  <si>
    <t>15.6052.08006</t>
  </si>
  <si>
    <t>ΕΡΓΟΔΟΤΙΚΕΣ ΕΙΣΦΟΡΕΣ ΑΟΡΙΣΤΟΥ ΧΡΟΝΟΥ(ΠΡΟΝΟΙΑ)</t>
  </si>
  <si>
    <t>60.05.52.55</t>
  </si>
  <si>
    <t>ΕΡΓΟΔΟΤΙΚΕΣ ΕΙΣΦΟΡΕΣ ΑΟΡΙΣΤΟΥ ΧΡΟΝΟΥ-ΠΡΟΝΟΙΑΣ</t>
  </si>
  <si>
    <t>15.6054.05002</t>
  </si>
  <si>
    <t xml:space="preserve">ΕΡΓΟΔΟΤIΚΕΣ ΕΙΣΦΟΡΕΣ ΤΩΝ ΕΠΙ ΣΥΜΒΑΣΕΩΝ ΥΠΑΛΛΗΛΩΝ </t>
  </si>
  <si>
    <t>60.05.54.51</t>
  </si>
  <si>
    <t>ΕΡΓΟΔΟΤΙΚΕΣ ΕΙΣΦΟΡΕΣ ΕΚΤΑΚΤΟΥ ΠΡΟΣΩΠ.-ΠΑΙΔΙΚΩΝ ΣΤΑ</t>
  </si>
  <si>
    <t>15.6054.05006</t>
  </si>
  <si>
    <t>ΕΡΓΟΔΟΤΙΚΕΣ ΕΙΣΦΟΡΕΣ ΟΡΙΣΜΕΝΟΥ ΧΡΟΝΟΥ</t>
  </si>
  <si>
    <t>15.6054.06002</t>
  </si>
  <si>
    <t>15.6054.06006</t>
  </si>
  <si>
    <t>ΕΡΓΟΔΟΤΙΚΕΣ ΕΙΣΦΟΡΕΣ ΟΡΙΣΜΕΝΟΥ ΧΡΟΝΟΥ(ΚΑΠΗ)</t>
  </si>
  <si>
    <t>15.6054.07001</t>
  </si>
  <si>
    <t>60.05.54.53</t>
  </si>
  <si>
    <t>ΕΡΓΟΔΟΤΙΚΕΣ ΕΙΣΦΟΡΕΣ ΕΚΤΑΚΤΟΥ ΠΡΟΣΩΠ.-ΠΟΛΙΤΙΣΜΟΥ</t>
  </si>
  <si>
    <t>15.6054.07002</t>
  </si>
  <si>
    <t>15.6054.08002</t>
  </si>
  <si>
    <t>60.05.54.55</t>
  </si>
  <si>
    <t>ΕΡΓΟΔΟΤΙΚΕΣ ΕΙΣΦΟΡΕΣ ΕΚΤΑΚΤΟΥ ΠΡΟΣΩΠ.-ΠΡΟΝΟΙΑΣ</t>
  </si>
  <si>
    <t>15.6054.09001</t>
  </si>
  <si>
    <t>60.05.54.52</t>
  </si>
  <si>
    <t>ΕΡΓΟΔΟΤΙΚΕΣ ΕΙΣΦΟΡΕΣ ΕΚΤΑΚΤΟΥ ΠΡΟΣΩΠ.-ΑΘΛΗΤΙΣΜΟΥ</t>
  </si>
  <si>
    <t>15.6063.01001</t>
  </si>
  <si>
    <t>60.06.63.77</t>
  </si>
  <si>
    <t>ΛΟΙΠΕΣ ΠΑΡΟΧΕΣ ΣΕ ΕΙΔΟΣ ΛΟΙΠΩΝ ΥΠΗΡΕΣΙΩΝ-ΔΙΑ ΒΙΟΥ</t>
  </si>
  <si>
    <t>15.6063.01002</t>
  </si>
  <si>
    <t>15.6063.05001</t>
  </si>
  <si>
    <t>60.06.63.51</t>
  </si>
  <si>
    <t>ΛΟΙΠΕΣ ΠΑΡΟΧΕΣ ΣΕ ΕΙΔΟΣ ΠΑΙΔΙΚΟΙ ΣΤΑΘΜΟΙ</t>
  </si>
  <si>
    <t>15.6063.05002</t>
  </si>
  <si>
    <t>15.6063.09001</t>
  </si>
  <si>
    <t>60.06.63.52</t>
  </si>
  <si>
    <t>ΛΟΙΠΕΣ ΠΑΡΟΧΕΣ ΣΕ ΕΙΔΟΣ ΑΘΛΗΤΙΣΜΟΥ</t>
  </si>
  <si>
    <t>15.6063.09002</t>
  </si>
  <si>
    <t>15.6112.05001</t>
  </si>
  <si>
    <t>ΑΜΟΙΒΕΣ ΤΕΧΝΙΚΩΝ ΜΙΚΡΟΦΩΝΙΚΗΣ ΓΙΑ ΥΠΟΣΤΗΡΙΞΗ ΠΟΛΙΤΙΣΤΙΚΩΝ ΕΚΔΗΛΩΣΕΩΝ</t>
  </si>
  <si>
    <t>15.6112.07001</t>
  </si>
  <si>
    <t>ΤΕΧΝΙΚΟΣ-ΚΙΝΗΜΑΤΟΓΡΑΦΙΣΤΗΣ-ΚΛΠ</t>
  </si>
  <si>
    <t>61.00.12.53</t>
  </si>
  <si>
    <t>ΑΜΟΙΒΕΣ ΤΕΧΝΙΚΩΝ</t>
  </si>
  <si>
    <t>15.6112.07002</t>
  </si>
  <si>
    <t>15.6114.07001</t>
  </si>
  <si>
    <t>ΚΑΛΛΙΤΕΧΝΗΣ-ΤΙΡΙΤΟΜΠΑ</t>
  </si>
  <si>
    <t>61.00.14.53</t>
  </si>
  <si>
    <t>AΜΟΙΒΕΣ ΚΑΛΛΙΤΕΧΝΩΝ</t>
  </si>
  <si>
    <t>15.6114.07002</t>
  </si>
  <si>
    <t>ΑΜΟΙΒΗ ΚΑΛΛΙΤΕΧΝΙΚΟΥ Δ/ΝΤΗ ΣΧΟΛΗΣ ΜΠΑΛΕΤΟΥ</t>
  </si>
  <si>
    <t>15.6117.01001</t>
  </si>
  <si>
    <t>ΕΠΙΣΤΗΜΟΝΙΚΟΣ ΥΠΕΥΘΥΝΟΣ ΠΑΝΕΠΙΣΤΗΜΙΟΥ ΠΟΛΙΤΩΝ</t>
  </si>
  <si>
    <t>15.6117.05001</t>
  </si>
  <si>
    <t>ΣΥΜΒΑΣΕΙΣ ΕΡΓΟΥ ΒΡΕΦΟΝΗΠΙΑΚΩΝ ΣΤΑΘΜΩΝ</t>
  </si>
  <si>
    <t>61.00.17.51</t>
  </si>
  <si>
    <t>ΣΥΜΒΑΣΕΙΣ ΕΡΓΟΥ-ΠΑΙΔΙΚΩΝ ΣΤΑΘΜΩΝ</t>
  </si>
  <si>
    <t>15.6117.05002</t>
  </si>
  <si>
    <t>ΑΜΟΙΒΗ ΠΑΙΔΙΑΤΡ ΓΙΑ ΒΡΕΦΟΝΗΠΙΑΚΟΥΣ</t>
  </si>
  <si>
    <t>15.6117.05004</t>
  </si>
  <si>
    <t>ΦΥΛΑΞΗ ΚΕΝΤΡΙΚΩΝ ΜΑΓΕΙΡΙΩΝ</t>
  </si>
  <si>
    <t>15.6117.05005</t>
  </si>
  <si>
    <t>ΑΝΑΘΕΣΗ ΕΡΓΑΣΙΩΝ ΠΙΣΤΟΠΟΙΗΣΗΣ ΔΙΑΧΕΙΡΙΣΤΙΚΗΣ ΕΠΑΡΚΕΙΑΣ ΚΑΤΑ ISO ΤΩΝ ΚΕΝΤΡΙΚΩΝ ΜΑΓΕΙΡΕΙΩΝ</t>
  </si>
  <si>
    <t>15.6117.06002</t>
  </si>
  <si>
    <t>ΠΑΡΟΧΗ ΥΠΗΡΕΣΙΩΝ ΣΕ ΚΟΙΝΩΝΙΚΑ ΕΥΠΑΘΕΙΣ ΟΜΑΔΕΣ</t>
  </si>
  <si>
    <t>61.00.17.57</t>
  </si>
  <si>
    <t xml:space="preserve">ΣΥΜΒΑΣΕΙΣ ΕΡΓΟΥ-ΚΑΠΗ </t>
  </si>
  <si>
    <t>15.6117.06003</t>
  </si>
  <si>
    <t>ΠΑΡΟΧΗ ΥΠΗΡΕΣΙΩΝ (ΙΑΤΡΟΣ)</t>
  </si>
  <si>
    <t>15.6117.06004</t>
  </si>
  <si>
    <t>ΠΑΡΟΧΗ ΥΠΗΡΕΣΙΩΝ (ΦΥΣΙΟΘΕΡΑΠΕΥΤΗΣ)</t>
  </si>
  <si>
    <t>15.6117.06006</t>
  </si>
  <si>
    <t>ΠΙΛΟΤΙΚΗ ΠΑΡΑΓΩΓΗ ΗΧΗΤΙΚΩΝ ΒΙΒΛΙΩΝ &amp; ΛΕΙΤΟΥΡΓΙΑ STUDIO ΓΙΑ ΑΤΟΜΑ ΜΕ ΠΡΟΒΛΗΜΑΤΑ ΟΡΑΣΗΣ</t>
  </si>
  <si>
    <t>15.6117.07002</t>
  </si>
  <si>
    <t>ΑΝΑΘΕΣΗ ΕΡΓΑΣΙΩΝ (ΚΑΘΗΓΗΤΩΝ ΣΧΟΛΗΣ ΜΠΑΛΕΤΟΥ)</t>
  </si>
  <si>
    <t>61.00.17.53</t>
  </si>
  <si>
    <t xml:space="preserve">ΣΥΜΒΑΣΕΙΣ ΕΡΓΟΥ-ΠΟΛΙΤΙΣΜΟΥ </t>
  </si>
  <si>
    <t>15.6117.07003</t>
  </si>
  <si>
    <t>ΣΥΜΒΑΣΕΙΣ ΕΡΓΟΥ (Π)</t>
  </si>
  <si>
    <t>15.6117.07004</t>
  </si>
  <si>
    <t>ΑΜΟΙΒΗ ΤΕΧΝΙΚΟΥ ΣΥΜΒΟΥΛΟΥ ΠΑΡΚΟΥ ΧΡΙΣΤΟΥΓΕΝΝΩΝ</t>
  </si>
  <si>
    <t>15.6117.07005</t>
  </si>
  <si>
    <t>ΑΝΑΘΕΣΗ ΕΡΓΑΣΙΩΝ ΓΙΑ ΤΗ ΛΕΙΤΟΥΡΓΙΑ ΤΟΥ ΜΟΥΣΕΙΟΥ ΑΡΤΟΥ</t>
  </si>
  <si>
    <t>15.6117.07006</t>
  </si>
  <si>
    <t>ΑΝΑΘΕΣΗ ΕΡΓΑΣΙΩΝ ΓΙΑ ΤΗΝ ΚΑΤΑΓΡΑΦΗ Ι ΣΤΟΡΙΚΟΥ ΥΛΙΚΟΥ κλπ ΤΟΥ ΜΟΥΣΕΙΟΥ ΕΘΝΙΚΗΣ ΑΝΤΙΣΤΑΣΗΣ</t>
  </si>
  <si>
    <t>15.6117.08001</t>
  </si>
  <si>
    <t xml:space="preserve">ΥΠΗΡΕΣΙΕΣ ΦΥΛΑΞΗΣ </t>
  </si>
  <si>
    <t>61.00.17.55</t>
  </si>
  <si>
    <t xml:space="preserve">ΣΥΜΒΑΣΕΙΣ ΕΡΓΟΥ-ΠΡΟΝΟΙΑΣ </t>
  </si>
  <si>
    <t>15.6117.08007</t>
  </si>
  <si>
    <t>ΣΥΜΒΑΣΕΙΣ ΕΡΓΟΥ</t>
  </si>
  <si>
    <t>15.6117.08008</t>
  </si>
  <si>
    <t>ΠΑΡΟΧΗ ΥΠΗΡΕΣΙΩΝ ΣΕ ΜΕΤΑΝΑΣΤΕΥΤΙΚΕΣ-ΠΡΟΣΦΥΓΙΚΕΣ ΡΟΕΣ</t>
  </si>
  <si>
    <t>15.6117.08009</t>
  </si>
  <si>
    <t>ΥΠΗΡΕΣΙΕΣ ΜΕΤΑΚΟΜΙΣΗΣ</t>
  </si>
  <si>
    <t>15.6117.09003</t>
  </si>
  <si>
    <t xml:space="preserve">ΣΥΜΒΑΣΕΙΣ ΝΑΥΑΓΩΣΤΩΝ </t>
  </si>
  <si>
    <t>61.00.17.52</t>
  </si>
  <si>
    <t>ΣΥΜΒΑΣΕΙΣ ΕΡΓΟΥ-ΑΘΛΗΤΙΣΜΟΥ</t>
  </si>
  <si>
    <t>15.6117.09004</t>
  </si>
  <si>
    <t>ΣΥΜΒΑΣΕΙΣ ΓΥΜΝΑΣΤΩΝ</t>
  </si>
  <si>
    <t>15.6232.06001</t>
  </si>
  <si>
    <t>ΜΙΣΘΩΜΑΤΑ ΚΤΙΡΙΩΝ Δ/ΝΣΗΣ ΠΡΟΝΟΙΑΣ</t>
  </si>
  <si>
    <t>62.04.32.57</t>
  </si>
  <si>
    <t>ΜΙΣΘΩΜΑΤΑ ΚΤΙΡΙΩΝ -ΚΑΠΗ</t>
  </si>
  <si>
    <t>15.6232.07001</t>
  </si>
  <si>
    <t xml:space="preserve">ΜΙΣΘΩΜΑΤΑ ΚΤΙΡΙΩΝ ΠΟΛΙΤΙΣΤΙΚΩΝ ΔΡΑΣΤΗΡΙΟΤΗΤΩΝ </t>
  </si>
  <si>
    <t>62.04.32.53</t>
  </si>
  <si>
    <t>ΜΙΣΘΩΜΑΤΑ ΚΤΙΡΙΩΝ ΠΟΛΙΤΙΣΤΙΚΩΝ ΔΡΑΣΤΗΡΙΟΤΗΤΩΝ-ΠΟΛΙ</t>
  </si>
  <si>
    <t>15.6232.07002</t>
  </si>
  <si>
    <t>ΜΙΣΘΩΜΑ ΠΟΛΙΤΙΣΤΙΚΟΥ ΚΕΝΤΡΟΥ ΣΤΗ ΣΥΝΟΙΚΙΑ ΤΩΝ ROM</t>
  </si>
  <si>
    <t>15.6232.08001</t>
  </si>
  <si>
    <t>ΜΙΣΘΩΜΑΤΑ ΚΤΙΡΙΟΥ ΚΟΙΝΩΝΙΚΟΥ ΠΑΝΤΟΠΩΛΕΙΟΥ- Δ/ΝΣΗΣ ΠΡΟΝΟΙΑΣ</t>
  </si>
  <si>
    <t>62.04.32.55</t>
  </si>
  <si>
    <t>ΜΙΣΘΩΜΑΤΑ  ΚΤΙΡΙΩΝ-ΠΡΟΝΟΙΑΣ</t>
  </si>
  <si>
    <t>15.6261.07001</t>
  </si>
  <si>
    <t>ΣΥΝΤΗΡΗΣΗ ΚΑΙ ΕΠΙΣΚΕΥΗ ΚΤΙΡΙΩΝ ΣΥΓΚΡΟΤΗΜΑΤΟΣ ΜΥΛΟΥ</t>
  </si>
  <si>
    <t>62.07.61.53</t>
  </si>
  <si>
    <t>ΣΥΝΤΗΡΗΣΗ &amp; ΕΠΙΣΚΕΥΗ ΚΤΙΡΙΩΝ, ΑΚΙΝΗΤΩΝ-ΠΟΛΙΤΙΣΜΟΥ</t>
  </si>
  <si>
    <t>15.6261.07002</t>
  </si>
  <si>
    <t>ΣΥΝΤΗΡΗΣΗ ΚΑΙ ΕΠΙΣΚΕΥΗ ΚΤΙΡΙΩΝ ΑΣΤΕΡΟΣΚΟΠΕΙΟΥ</t>
  </si>
  <si>
    <t>15.6261.08001</t>
  </si>
  <si>
    <t>ΣΥΝΤΗΡΗΣΗ &amp; ΕΠΙΣΚΕΥΗ ΚΤΙΡΙΟΥ ΔΗΜΟΥ/ΣΤΕΓΑΣΗ ΥΠΗΡΕΣΙΑΣ ΠΡΟΝΟΙΑΣ</t>
  </si>
  <si>
    <t>62.07.61.55</t>
  </si>
  <si>
    <t>ΣΥΝΤΗΡΗΣΗ &amp; ΕΠΙΣΚΕΥΗ ΚΤΙΡΙΩΝ, ΑΚΙΝΗΤΩΝ-ΠΡΟΝΟΙΑΣ</t>
  </si>
  <si>
    <t>15.6261.35001</t>
  </si>
  <si>
    <t xml:space="preserve">ΣΥΝΤΗΡΗΣΗ ΚΑΙ ΕΠΙΣΚΕΥΗ ΚΤΙΡΙΟΥ ΛΑΟΓΡΑΦΙΚΟΥ </t>
  </si>
  <si>
    <t>62.07.61.58</t>
  </si>
  <si>
    <t>15.6262.05001</t>
  </si>
  <si>
    <t>ΣΥΝΤΗΡΗΣΗ ΚΑΙ ΕΠΙΣΚΕΥΗ ΛΟΙΠΩΝ ΜΟΝΙΜΩΝ ΕΓΚΑΤΑΣΤΑΣΕΩΝ</t>
  </si>
  <si>
    <t>62.07.62.51</t>
  </si>
  <si>
    <t>ΣΥΝΤ/ΣΗ &amp; ΕΠΙΣΚ.Λ.ΜΟΝΙΜΩΝ ΕΓΚΑΤΑΣΤ. ΠΛΗΝ  ΚΤΙΡΙΩΝ-</t>
  </si>
  <si>
    <t>15.6262.07001</t>
  </si>
  <si>
    <t>ΣΥΝΤΗΡΗΡΣΗ &amp; ΕΠΙΣΚΕΥΗ ΠΟΛΙΤΙΣΤΙΚΩΝ ΚΤΙΡΙΩΝ</t>
  </si>
  <si>
    <t>62.07.62.53</t>
  </si>
  <si>
    <t>15.6262.07003</t>
  </si>
  <si>
    <t xml:space="preserve">ΣΥΝΤΗΡΗΣΗ ΚΑΙ ΕΠΙΣΚΕΥΗ ΣΧΟΛΗΣ ΜΠΑΛΕΤΟΥ </t>
  </si>
  <si>
    <t>15.6262.08001</t>
  </si>
  <si>
    <t>15.6262.09001</t>
  </si>
  <si>
    <t>ΣΥΝΤΗΡΗΣΗ ΚΑΙ ΕΠΙΣΚΕΥΗ ΠΙΣΙΝΑΣ</t>
  </si>
  <si>
    <t>62.07.62.52</t>
  </si>
  <si>
    <t>15.6262.09003</t>
  </si>
  <si>
    <t>ΣΥΝΤΗΡΗΣΗ ΑΡΔΕΥΤΙΚΩΝ ΕΓΚΑΤΑΣΤΑΣΕΩΝ</t>
  </si>
  <si>
    <t>15.6262.09004</t>
  </si>
  <si>
    <t>ΣΥΝΤΗΡΗΣΗ ΓΗΠΕΔΩΝ ΔΗΜΟΤΙΚΗΣ ΕΝΟΤΗΤΑΣ ΓΙΑΝΝΟΥΛΗΣ ΦΑΛΑΝΗΣ</t>
  </si>
  <si>
    <t>15.6262.09005</t>
  </si>
  <si>
    <t>ΣΥΝΤΗΡΗΣΗ ΓΗΠΕΔΩΝ ΔΗΜΟΤΙΚΗΣ ΕΝΟΤΗΤΑΣ ΚΟΙΛΑΔΑΣ</t>
  </si>
  <si>
    <t>15.6262.09006</t>
  </si>
  <si>
    <t>ΣΥΝΤΗΡΗΣΗ ΗΛΕΚΤΡΟΜΗΧΑΝΟΛΟΓΙΚΟΥ ΕΞΟΠΛΙΣΜΟΥ ΚΟΛΥΜΒΗΤΗΡΙΟΥ ΝΕΑΣ ΠΟΛΙΤΕΙΑΣ</t>
  </si>
  <si>
    <t>62.07.61.52</t>
  </si>
  <si>
    <t>ΣΥΝΤΗΡΗΣΗ &amp; ΕΠΙΣΚΕΥΗ ΚΤΙΡΙΩΝ, ΑΚΙΝΗΤΩΝ-ΑΘΛΗΤΙΣΜΟΥ</t>
  </si>
  <si>
    <t>15.6263.09001</t>
  </si>
  <si>
    <t>ΣΥΝΤΗΡΗΣΗ ΜΕΤΑΦΟΡΙΚΩΝ ΜΕΣΩΝ</t>
  </si>
  <si>
    <t>62.07.63.52</t>
  </si>
  <si>
    <t>ΣΥΝΤΗΡΗΣΗ-ΕΠΙΣΚΕΥΗ ΜΕΤΑΦ.ΜΕΣΩΝ-ΑΘΛΗΤΙΣΜΟΥ</t>
  </si>
  <si>
    <t>15.6264.09002</t>
  </si>
  <si>
    <t>ΣΥΝΤΗΡΗΣΗ ΛΟΙΠΩΝ ΜΗΧΑΝΗΜΑΤΩΝ (ΔΕΚΤΙΚΟΣ ΕΝΤΑΛΜΑΤΩΝ ΠΡΟΠΛΗΡΩΜΗΣ)</t>
  </si>
  <si>
    <t>15.6264.09003</t>
  </si>
  <si>
    <t>ΣΥΝΤΗΡΗΣΗ ΜΙΚΡΩΝ ΚΗΠΟΤΕΧΝΙΚΩΝ ΜΗΧΑΝΗΜΑΤΩΝ (ΔΕΚΤΙΚΟΣ ΕΝΤΑΛΜΑΤΩΝ ΠΡΟΠΛΗΡΩΜΗΣ)</t>
  </si>
  <si>
    <t>15.6265.05001</t>
  </si>
  <si>
    <t>ΣΥΝΤΗΡΗΣΗ ΚΑΙ ΕΠΙΣΚΕΥΗ ΕΠΙΠΛΩΝ ΚΑΙ ΛΟΙΠΟΥ ΕΞΟΠΛΙΣΜΟΥ ΣΚΕΥΩΝ ΚΑΙ ΛΟΙΠΟΥ ΕΞΟΠΛΙΣΜΟΥ</t>
  </si>
  <si>
    <t>62.07.65.51</t>
  </si>
  <si>
    <t>15.6265.07001</t>
  </si>
  <si>
    <t>ΣΥΝΤΗΡΗΣΗ &amp; ΕΠΙΣΚΕΥΗ ΕΠΙΠΛΩΝ, ΣΚΕΥΩΝ &amp; ΛΟΙΠΟΥ ΕΞΟΠΛΙΣΜΟΥ</t>
  </si>
  <si>
    <t>62.07.65.53</t>
  </si>
  <si>
    <t>15.6265.08001</t>
  </si>
  <si>
    <t>62.07.65.55</t>
  </si>
  <si>
    <t>15.6274.08001</t>
  </si>
  <si>
    <t>62.98.74.55</t>
  </si>
  <si>
    <t>ΔΑΠΑΝΕΣ ΚΑΘΑΡΙΣΜΟΥ ΓΡΑΦΕΙΩΝ ΠΡΟΝΟΙΑ</t>
  </si>
  <si>
    <t>15.6274.09001</t>
  </si>
  <si>
    <t>ΔΑΠΑΝΕΣ ΚΑΘΑΡΙΣΜΟΥ ΚΟΛΥΜΒΗΤΗΡΙΟΥ</t>
  </si>
  <si>
    <t>62.98.74.52</t>
  </si>
  <si>
    <t>15.6278.08001</t>
  </si>
  <si>
    <t>ΥΠΗΡΕΣΙΕΣ ΦΥΛΑΞΗΣ ΚΤΙΡΙΩΝ Δ/ΝΣΗΣ ΠΡΟΝΟΙΑΣ</t>
  </si>
  <si>
    <t>15.6278.09002</t>
  </si>
  <si>
    <t xml:space="preserve">ΔΑΠΑΝΕΣ ΦΥΛΑΞΗΣ ΚΟΛΥΜΒΗΤΗΡΙΟΥ ΝΕΑΣ ΠΟΛΙΤΕΙΑΣ </t>
  </si>
  <si>
    <t>15.6279.05001</t>
  </si>
  <si>
    <t>62.98.79.51</t>
  </si>
  <si>
    <t>ΔΑΠΑΝΕΣ ΓΙΑ ΥΔΡΕΥΣΗ,ΑΡΔΕΥΣΗ,ΦΩΤΙΣΜΟ,ΚΑΘΑΡΙΟΤΗΤΑ-ΠΑ</t>
  </si>
  <si>
    <t>15.6279.06001</t>
  </si>
  <si>
    <t>ΔΑΠΑΝΕΣ ΓΙΑ ΥΔΡΕΥΣΗ,ΑΡΔΕΥΣΗ,ΦΩΤΙΣΜΟ,ΚΑΘΑΡΙΟΤΗΤΑ</t>
  </si>
  <si>
    <t>62.98.79.57</t>
  </si>
  <si>
    <t>ΔΑΠΑΝΕΣ ΓΙΑ ΥΔΡΕΥΣΗ,ΑΡΔΕΥΣΗ,ΦΩΤΙΣΜΟ,ΚΑΘΑΡΙΟΤΗΤΑ-ΚΑ</t>
  </si>
  <si>
    <t>15.6279.07001</t>
  </si>
  <si>
    <t>62.98.79.53</t>
  </si>
  <si>
    <t>ΔΑΠΑΝΕΣ ΓΙΑ ΥΔΡΕΥΣΗ,ΑΡΔΕΥΣΗ,ΦΩΤΙΣΜΟ,ΚΑΘΑΡΙΟΤΗΤΑ-ΠΟ</t>
  </si>
  <si>
    <t>15.6279.07002</t>
  </si>
  <si>
    <t>ΔΑΠΑΝΕΣ ΓΙΑ ΥΔΡΕΥΣΗ,ΑΡΔΕΥΣΗ,ΦΩΤΙΣΜΟ,ΚΑΘΑΡΙΟΤΗΤΑ ΤΙΡΙΤΟΜΠΑ</t>
  </si>
  <si>
    <t>15.6279.09001</t>
  </si>
  <si>
    <t>62.98.79.52</t>
  </si>
  <si>
    <t>ΔΑΠΑΝΕΣ ΓΙΑ ΥΔΡΕΥΣΗ,ΑΡΔΕΥΣΗ,ΦΩΤΙΣΜΟ,ΚΑΘΑΡΙΟΤΗΤΑ-ΑΘ</t>
  </si>
  <si>
    <t>15.6279.09002</t>
  </si>
  <si>
    <t>ΛΟΙΠΕΣ ΔΑΠΑΝΕΣ ΓΙΑ ΥΔΡΕΥΣΗ,ΑΡΔΕΥΣΗ,ΦΩΤΙΣΜΟ,ΚΑΘΑΡΙΟΤΗΤΑ ΠΙΣΙΝΑΣ ΝΕΑΠΟΛΗΣ</t>
  </si>
  <si>
    <t>15.6279.09003</t>
  </si>
  <si>
    <t>ΛΟΙΠΕΣ ΔΑΠΑΝΕΣ ΓΙΑ ΥΔΡΕΥΣΗ,ΑΡΔΕΥΣΗ,ΦΩΤΙΣΜΟ,ΚΑΘΑΡΙΟΤΗΤΑ ΚΟΛΥΜΒΗΤΗΡΙΟΥ ΝΕΑΣ ΠΟΛΙΤΕΙΑΣ</t>
  </si>
  <si>
    <t>15.6279.35001</t>
  </si>
  <si>
    <t>ΛΟΙΠΕΣ ΔΑΠΑΝΕΣ ΓΙΑ ΥΔΡΕΥΣΗ,ΑΡΔΕΥΣΗ,ΦΩΤΙΣΜΟ,ΚΑΘΑΡΙΟΤΗΤΑ ΛΑΟΓΡΑΦΙΚΟΥ</t>
  </si>
  <si>
    <t>62.98.79.58</t>
  </si>
  <si>
    <t>15.6412.07000</t>
  </si>
  <si>
    <t>ΕΞΟΔΑ ΜΕΤΑΦΟΡΑΣ WC ΓΙΑ ΤΟ ΠΑΡΚΟ ΕΥΧΩΝ</t>
  </si>
  <si>
    <t>64.00.12.53</t>
  </si>
  <si>
    <t>EΞΟΔΑ ΜΕΤΑΦ.ΑΓΑΘΩΝ-ΦΟΡΤΟΕΚΦΟΡΤ.-ΠΟΛΙΤΙΣΜΟΥ</t>
  </si>
  <si>
    <t>15.6413.05001</t>
  </si>
  <si>
    <t>ΔΑΠΑΝΕΣ ΜΕΤΑΦΟΡΑΣ ΠΑΙΔΙΩΝ</t>
  </si>
  <si>
    <t>64.00.13.51</t>
  </si>
  <si>
    <t>EΞΟΔΑ ΜΕΤΑΦΟΡΑΣ ΠΡΟΣΩΠΩΝ-ΠΑΙΔΙΚΩΝ ΣΤΑΘΜΩΝ</t>
  </si>
  <si>
    <t>15.6422.05001</t>
  </si>
  <si>
    <t>64.01.22.51</t>
  </si>
  <si>
    <t>15.6422.06001</t>
  </si>
  <si>
    <t>64.01.22.57</t>
  </si>
  <si>
    <t>15.6422.07001</t>
  </si>
  <si>
    <t>64.01.22.53</t>
  </si>
  <si>
    <t>15.6422.08001</t>
  </si>
  <si>
    <t>64.01.22.55</t>
  </si>
  <si>
    <t>15.6422.35001</t>
  </si>
  <si>
    <t>ΑΠΟΖΗΜΙΩΣΗ ΓΙΑ ΕΞΟΔΑ ΚΙΝΗΣΗΣ ΛΑΟΓΡΑΦΙΚΟΥ</t>
  </si>
  <si>
    <t>64.01.22.58</t>
  </si>
  <si>
    <t>15.6462.05001</t>
  </si>
  <si>
    <t>ΕΞΟΔΑ ΥΠΟΧΡΕΩΤΙΚΗΣ ΔΗΜΟΣΙΕΥΣΗΣ ΑΝΑΚΟΙΝΩΣΕΩΝ ΓΙΑ ΤΟΥΣ ΔΙΑΓΩΝΙΣΜΟΥΣ</t>
  </si>
  <si>
    <t>64.09.62.51</t>
  </si>
  <si>
    <t>ΔΗΜΟΣΙΕΥΣΗ ΠΡΟΚΗΡΥΞΕΩΝ-ΠΑΙΔΙΚΩΝ ΣΤΑΘΜΩΝ</t>
  </si>
  <si>
    <t>15.6471.05001</t>
  </si>
  <si>
    <t xml:space="preserve">ΕΚΔΗΛΩΣΕΙΣ Δ/ΝΣΗΣ ΑΘΛΗΤ ΠΟΛ &amp; ΚΟΙΝΩΝΙΚΗΣ ΠΟΛΙΤΙΚΗΣ </t>
  </si>
  <si>
    <t>64.15.71.21</t>
  </si>
  <si>
    <t>ΛΟΙΠΕΣ ΠΟΛΙΤΙΣΤΙΚΕΣ ΕΚΔΗΛΩΣΕΙΣ</t>
  </si>
  <si>
    <t>15.6471.07001</t>
  </si>
  <si>
    <t xml:space="preserve">ΕΞΟΔΑ ΕΚΔΗΛΩΣΕΩΝ ΧΡΙΣΤΟΥΓΕΝΑ-ΠΡΩΤΟΧΡΟΝΙΑ </t>
  </si>
  <si>
    <t>64.15.71.14</t>
  </si>
  <si>
    <t>15.6471.07002</t>
  </si>
  <si>
    <t>ΠΡΟΜΗΘΕΙΑ ΠΥΡΟΤΕΧΝΗΜΑΤΩΝ</t>
  </si>
  <si>
    <t>15.6471.07003</t>
  </si>
  <si>
    <t>ΕΚΤΥΠΩΣΕΙΣ ΧΡΙΣΤΟΥΓΕΝΝΑ-ΠΡΩΤΟΧΡΟΝΙΑ</t>
  </si>
  <si>
    <t>15.6471.07004</t>
  </si>
  <si>
    <t>ΣΥΝΑΥΛΙΕΣ-ΘΕΑΤΡΙΚΑ ΚΑΙ ΑΛΛΕΣ ΚΑΛΛΙΤΕΧΝΙΚΕΣ ΔΡΑΣΕΙΣ ΓΙΑ ΤΑ ΧΡΙΣΤΟΥΓΕΝΝΑ-ΠΡΩΤΟΧΡΟΝΙΑ</t>
  </si>
  <si>
    <t>64.15.71.05</t>
  </si>
  <si>
    <t>ΣΥΝΑΥΛΙΕΣ-ΘΕΑΤΡΙΚΑ ΓΙΑ ΤΑ ΧΡΙΣΤΟΥΓΕΝΝΑ-ΠΡΩΤΟΧΡΟΝΙΑ</t>
  </si>
  <si>
    <t>15.6471.07005</t>
  </si>
  <si>
    <t>ΕΞΟΔΑ ΚΙΝΗΜΑΤΟΓΡΑΦΙΚΩΝ ΠΡΟΒΟΛΩΝ(ΔΕΚΤΙΚΟΣ ΕΝΤΑΛΜΑΤΩΝ ΠΡΟΠΛΗΡΩΜΗΣ)</t>
  </si>
  <si>
    <t>64.15.71.13</t>
  </si>
  <si>
    <t>ΕΞΟΔΑ ΚΙΝΗΜΑΤΟΓΡΑΦΙΚΩΝ ΠΡΟΒΟΛΩΝ(ΔΕΚΤΙΚΟΣ ΕΝΤΑΛΜΑΤΩ</t>
  </si>
  <si>
    <t>15.6471.07007</t>
  </si>
  <si>
    <t>ΕΚΔΗΛΩΣΕΙΣ ΑΠΟΚΡΕΩΝ</t>
  </si>
  <si>
    <t>64.15.71.03</t>
  </si>
  <si>
    <t>ΕΚΔΗΛΩΣΕΙΣ ΑΠΟΚΡΕΩΝ  ΚΛΠ</t>
  </si>
  <si>
    <t>15.6471.07008</t>
  </si>
  <si>
    <t>ΕΚΔΗΛΩΣΕΙΣ ΠΗΝΕΙΟΥ</t>
  </si>
  <si>
    <t>64.15.71.04</t>
  </si>
  <si>
    <t>15.6471.07010</t>
  </si>
  <si>
    <t>ΕΞΟΔΑ ΤΙΡΙΤΟΜΠΑ</t>
  </si>
  <si>
    <t>64.15.71.01</t>
  </si>
  <si>
    <t>15.6471.07013</t>
  </si>
  <si>
    <t>ΚΑΛΛΙΤΕΧΝΙΚΑ ΠΡΟΓΡΑΜΜΑΤΑ ΣΤΙΣ ΛΕΣΧΕΣ ΠΟΛΙΤΙΣΜΟΥ</t>
  </si>
  <si>
    <t>15.6471.07014</t>
  </si>
  <si>
    <t>ΠΟΛΙΤΙΣΤΙΚΕΣ ΕΚΔΗΛΩΣΕΙΣ ΣΤΟ ΧΑΤΖΗΓΙΑΝΝΕΙΟ</t>
  </si>
  <si>
    <t>15.6471.07015</t>
  </si>
  <si>
    <t>ΣΥΝΑΥΛΙΕΣ ΓΙΑ ΤΙΣ ΕΚΔΗΛΩΣΕΙΣ ΤΩΝ ΑΠΟΚΡΕΩΝ</t>
  </si>
  <si>
    <t>15.6471.07016</t>
  </si>
  <si>
    <t>ΣΥΝΑΥΛΙΕΣ ΘΕΑΤΡΙΚΕΣ ΠΑΡΑΣΤΑΣΕΙΣ ΓΙΑ ΤΙΣ ΕΚΔΗΛΩΣΕΙΣ ΦΕΣΤΙΒΑΛ ΠΗΝΕΙΟΥ</t>
  </si>
  <si>
    <t>64.15.71.09</t>
  </si>
  <si>
    <t>ΣΥΝΑΥΛΙΕΣ ΘΕΑΤΡΙΚΕΣ ΠΑΡΑΣΤΑΣΕΙΣ ΓΙΑ ΤΙΣ ΕΚΔΗΛΩΣΕΙΣ</t>
  </si>
  <si>
    <t>15.6471.07017</t>
  </si>
  <si>
    <t>ΕΚΔΗΛΩΣΕΙΣ ΕΒΔΟΜΑΔΑΣ ΧΟΡΟΥ</t>
  </si>
  <si>
    <t>64.15.71.20</t>
  </si>
  <si>
    <t>15.6471.07021</t>
  </si>
  <si>
    <t>15.6471.07022</t>
  </si>
  <si>
    <t>ΦΕΣΤΙΒΑΛ ΚΙΝΗΜΑΤΟΓΡΑΦΟΥ</t>
  </si>
  <si>
    <t>64.15.71.18</t>
  </si>
  <si>
    <t>15.6471.07023</t>
  </si>
  <si>
    <t>ΔΑΠΑΝΕΣ ΓΙΑ ΔΙΟΡΓΑΝΩΣΗ ΠΟΛΙΤΙΣΤΙΚΩΝ ΕΚΔΗΛΩΣΕΩΝ ΣΤΙΣ ΔΗΜΟΤΙΚΕΣ ΚΟΙΝΟΤΗΤΕΣ ΤΟΥ ΔΗΜΟΥ ΛΑΡΙΣΑΙΩΝ</t>
  </si>
  <si>
    <t>64.15.71.15</t>
  </si>
  <si>
    <t>ΔΑΠΑΝΕΣ ΓΙΑ ΔΙΟΡΓΑΝΩΣΗ ΠΟΛΙΤΙΣΤΙΚΩΝ  ΕΚΔΗΛΩΣΕΩΝ ΣΤ</t>
  </si>
  <si>
    <t>15.6471.07024</t>
  </si>
  <si>
    <t>ΕΞΟΔΑ ΕΚΔΗΛΩΣΕΩΝ ΓΙΑ ΤΑ ΠΑΙΔΙΑ ΣΤΗ ΣΥΝΟΙΚΙΑ ΤΩΝ ROM</t>
  </si>
  <si>
    <t>64.15.71.19</t>
  </si>
  <si>
    <t>ΕΞΟΔΑ ΕΚΔΗΛΩΣΕΩΝ  ΓΙΑ ΤΑ ΠΑΙΔΙΑ ΣΤΗ ΣΥΝΟΙΚΙΑ ΤΩΝ R</t>
  </si>
  <si>
    <t>15.6471.07025</t>
  </si>
  <si>
    <t>ΔΑΠΑΝΕΣ ΓΙΑ ΤΗΝ ΔΙΟΡΓΑΝΩΣΗ ΠΟΛΙΤΙΣΤΙΚΩΝ ΕΚΔΗΛΩΣΕΩΝ ΣΤΙΣ ΔΗΜΟΤΙΚΕΣ ΚΑΙ ΤΟΠΙΚΕΣ ΚΟΙΝΟΤΗΤΕΣ ΤΟΥ ΔΗΜΟΥ(ΔΕΥΑΛ)</t>
  </si>
  <si>
    <t>64.15.71.22</t>
  </si>
  <si>
    <t>ΔΑΠΑΝΕΣ  ΓΙΑ ΤΗΝ ΔΙΟΡΓΑΝΩΣΗ ΠΟΛΙΤΙΣΤΙΚΩΝ ΕΚΔΗΛΩΣΕΩ</t>
  </si>
  <si>
    <t>15.6471.07026</t>
  </si>
  <si>
    <t>ΔΑΠΑΝΕΣ ΓΙΑ ΤΗ ΔΙΟΡΓΑΝΩΣΗ ΜΕΓΑΛΩΝ ΠΟΛΙΤΙΣΤΙΚΩΝ ΔΡΑΣΕΩΝ(ΔΕΥΑΛ)</t>
  </si>
  <si>
    <t>64.15.71.23</t>
  </si>
  <si>
    <t>ΔΑΠΑΝΕΣ ΓΙΑ ΤΗ ΔΙΟΡΓΑΝΩΣΗ ΜΕΓΑΛΩΝ ΠΟΛΙΤΙΣΤΙΚΩΝ ΔΡΑ</t>
  </si>
  <si>
    <t>15.6471.07027</t>
  </si>
  <si>
    <t>ΕΞΟΔΑ ΕΚΔΗΛΩΣΕΩΝ ΓΙΑ ΤΟ ΒΙΒΛΙΟ</t>
  </si>
  <si>
    <t>64.15.71.31</t>
  </si>
  <si>
    <t>15.6471.07028</t>
  </si>
  <si>
    <t>ΕΞΟΔΑ ΠΑΡΑΣΤΑΣΕΩΝ ΘΕΣΣΑΛΙΚΟΥ ΜΠΑΛΕΤΟΥ</t>
  </si>
  <si>
    <t>64.15.71.28</t>
  </si>
  <si>
    <t>15.6471.07029</t>
  </si>
  <si>
    <t>ΦΕΣΤΙΒΑΛ ΜΥΛΟΥ ΠΑΡΑΣΤΑΤΙΚΩΝ ΤΕΧΝΩΝ &amp; ΚΟΥΚΛΟΘΕΑΤΡΟΥ</t>
  </si>
  <si>
    <t>64.15.71.29</t>
  </si>
  <si>
    <t>ΦΕΣΤΙΒΑΛ ΜΥΛΟΥ ''ΠΑΡΑΣΤΑΤΙΚΩΝ ΤΕΧΝΩΝ &amp; ΚΟΥΚΛΟΘΕΑΤΡ</t>
  </si>
  <si>
    <t>15.6471.07030</t>
  </si>
  <si>
    <t>ΔΙΟΡΓΑΝΩΣΗ ΦΕΣΤΙΒΑΛ-ΔΙΑΓΩΝΙΣΜΟΣ ΧΟΡΟΥ</t>
  </si>
  <si>
    <t>64.15.71.30</t>
  </si>
  <si>
    <t>15.6471.07031</t>
  </si>
  <si>
    <t>ΕΞΟΔΑ ΚΑΛΛΙΤΕΧΝΙΚΩΝ ΠΡΟΓΡΑΜΜΑΤΩΝ ΛΕΙΤΟΥΡΓΙΑΣ ΚΟΥΚΛΟΘΕΑΤΡΟΥ ΤΙΡΙΤΟΜΠΑ ΚΑΙ ΜΟΥΣΕΙΟΥ ΚΟΥΚΛΑΣ</t>
  </si>
  <si>
    <t>64.15.71.53</t>
  </si>
  <si>
    <t>15.6471.07032</t>
  </si>
  <si>
    <t>ΕΞΟΔΑ ΠΟΛΙΤΙΣΤΙΚΩΝ ΕΚΔΗΛΩΣΕΩΝ ΧΡΙΣΤΟΥΓΕΝΝΩΝ ΠΑΡΚΟΥ ΑΛΚΑΖΑΡ</t>
  </si>
  <si>
    <t>15.6471.07033</t>
  </si>
  <si>
    <t>ΔΙΟΡΓΑΝΩΣΗ ΟΙΚΟΓΙΟΡΤΗΣ</t>
  </si>
  <si>
    <t>64.15.74.99</t>
  </si>
  <si>
    <t>15.6471.07034</t>
  </si>
  <si>
    <t>ΜΙΣΘΩΣΗ ΗΧΗΤΙΚΟΥ ΦΩΤΙΣΜΟΥ ΓΙΑ ΤΟ ΠΑΡΚΟ ΕΥΧΩΝ</t>
  </si>
  <si>
    <t>64.15.71.58</t>
  </si>
  <si>
    <t>15.6471.07035</t>
  </si>
  <si>
    <t>ΕΞΟΔΑ ΦΙΛΟΞΕΝΙΑΣ ΤΩΝ ΚΑΛΛΙΤΕΧΝΩΝ ΓΙΑ ΤΟ ΠΑΡΚΟ ΤΩΝ ΕΥΧΩΝ</t>
  </si>
  <si>
    <t>64.15.71.59</t>
  </si>
  <si>
    <t xml:space="preserve">ΕΞΟΔΑ ΦΙΛΟΞΕΝΙΑΣ ΤΩΝ ΚΑΛΛΙΤΕΧΝΩΝ ΓΙΑ ΤΟ ΠΑΡΚΟ ΤΩΝ </t>
  </si>
  <si>
    <t>15.6471.07036</t>
  </si>
  <si>
    <t>ΛΕΙΤΟΥΡΓΙΚΑ ΕΞΟΔΑ ΕΚΔΗΛΩΣΕΩΝ ΓΙΑ ΤΟ ΠΑΡΚΟ ΤΩΝ ΕΥΧΩΝ</t>
  </si>
  <si>
    <t>64.15.71.60</t>
  </si>
  <si>
    <t>ΛΕΙΤΟΥΡΓΙΚΑ ΕΞΟΔΑ ΕΚΔΗΛΩΣΕΩΝ ΓΙΑ ΤΟ ΠΑΡΚΟ ΤΩΝ ΕΥΧΩ</t>
  </si>
  <si>
    <t>15.6471.07037</t>
  </si>
  <si>
    <t>ΕΞΟΔΑ ΣΥΝΑΥΛΙΩΝ  ΓΙΑ ΤΟ ΠΑΡΚΟ ΕΥΧΩΝ</t>
  </si>
  <si>
    <t>64.15.71.61</t>
  </si>
  <si>
    <t>ΕΞΟΔΑ ΕΚΔΗΛΩΕΩΝ ΓΙΑ ΤΟ ΠΑΡΚΟ ΕΥΧΩΝ</t>
  </si>
  <si>
    <t>15.6471.07038</t>
  </si>
  <si>
    <t>ΕΞΟΔΑ ΠΑΡΑΣΤΑΣΕΩΝ ΓΙΑ ΤΟ ΠΑΡΚΟ ΤΩΝ ΕΥΧΩΝ</t>
  </si>
  <si>
    <t>64.15.71.62</t>
  </si>
  <si>
    <t>15.6471.07039</t>
  </si>
  <si>
    <t>ΕΞΟΔΑ ΕΚΔΗΛΩΣΕΩΝ ΣΕ ΚΑΛΛΙΤΕΧΝΙΚΑ ΕΡΓΑΣΤΗΡΙΑ ΓΙΑ ΤΟ ΠΑΡΚΟ ΕΥΧΩΝ</t>
  </si>
  <si>
    <t>64.15.71.63</t>
  </si>
  <si>
    <t>ΕΞΟΔΑ ΕΚΔΗΛΩΣΕΩΝ ΣΕ ΚΑΛΛΙΤΕΧΝΙΚΑ ΕΡΓΑΣΤΗΡΙΑ ΓΙΑ ΤΟ</t>
  </si>
  <si>
    <t>15.6471.07040</t>
  </si>
  <si>
    <t>ΕΞΟΔΑ ΣΚΗΝΟΘΕΤΙΚΗΣ ΕΠΙΜΕΛΕΙΑΣ  ΓΙΑ ΤΟ ΠΑΡΚΟ ΤΩΝ ΕΥΧΩΝ</t>
  </si>
  <si>
    <t>64.15.71.64</t>
  </si>
  <si>
    <t>ΕΞΟΔΑ ΣΚΗΝΟΘΕΤΙΚΗΣ ΕΠΙΜΕΛΕΙΑΣ  ΓΙΑ ΤΟ ΠΑΡΚΟ ΤΩΝ ΕΥ</t>
  </si>
  <si>
    <t>15.6471.07041</t>
  </si>
  <si>
    <t>ΕΞΟΔΑ ΘΕΑΤΡΙΚΟΥ ΠΑΙΧΝΙΔΙΟΥ ΓΙΑ ΠΑΡΚΟ ΕΥΧΩΝ</t>
  </si>
  <si>
    <t>64.15.71.65</t>
  </si>
  <si>
    <t>15.6471.07042</t>
  </si>
  <si>
    <t>ΜΟΝΙΜΕΣ ΚΑΛΛΙΤΕΧΝΙΚΕΣ ΔΡΑΣΕΙΣ ΣΕ ΕΣΩΤΕΡΙΚΟΥΣ ΚΑΙ ΕΞΩΤΕΡΙΚΟΥΣ ΧΩΡΟΥΣ ΣΤΟ  ΠΑΡΚΟ ΕΥΧΩΝ</t>
  </si>
  <si>
    <t>64.15.71.66</t>
  </si>
  <si>
    <t>ΜΟΝΙΜΕΣ ΚΑΛΛΙΤΕΧΝΙΚΕΣ ΔΡΑΣΕΙΣ ΣΕ ΕΣΩΤΕΡΙΚΟΥΣ ΚΑΙ Ε</t>
  </si>
  <si>
    <t>15.6471.07101</t>
  </si>
  <si>
    <t>ΕΞΟΔΑ ΠΟΛΙΤΙΣΤΙΚΩΝ ΔΡΑΣΤΗΡΙΟΤΗΤΩΝ 1ης ΔΗΜΟΤΙΚΗΣ ΚΟΙΝΟΤΗΤΑ ΛΑΡΙΣΑΣ</t>
  </si>
  <si>
    <t>64.15.71.91</t>
  </si>
  <si>
    <t>ΕΞΟΔΑ ΠΟΛΙΤΙΣΤΙΚΩΝ ΔΡΑΣΤΗΡΙΟΤΗΤΩΝ 1ης ΔΗΜΟΤΙΚΗΣ ΚΟ</t>
  </si>
  <si>
    <t>15.6471.07102</t>
  </si>
  <si>
    <t>ΕΞΟΔΑ ΠΟΛΙΤΙΣΤΙΚΩΝ ΔΡΑΣΤΗΡΙΟΤΗΤΩΝ 2ης ΔΗΜΟΤΙΚΗΣ ΚΟΙΝΟΤΗΤΑ ΛΑΡΙΣΑΣ</t>
  </si>
  <si>
    <t>64.15.71.92</t>
  </si>
  <si>
    <t>ΕΞΟΔΑ ΠΟΛΙΤΙΣΤΙΚΩΝ ΔΡΑΣΤΗΡΙΟΤΗΤΩΝ 2ης ΔΗΜΟΤΙΚΗΣ ΚΟ</t>
  </si>
  <si>
    <t>15.6471.07103</t>
  </si>
  <si>
    <t>ΕΞΟΔΑ ΠΟΛΙΤΙΣΤΙΚΩΝ ΔΡΑΣΤΗΡΙΟΤΗΤΩΝ 3ης ΔΗΜΟΤΙΚΗΣ ΚΟΙΝΟΤΗΤΑ ΛΑΡΙΣΑΣ</t>
  </si>
  <si>
    <t>64.15.71.93</t>
  </si>
  <si>
    <t>ΕΞΟΔΑ ΠΟΛΙΤΙΣΤΙΚΩΝ ΔΡΑΣΤΗΡΙΟΤΗΤΩΝ 3ης ΔΗΜΟΤΙΚΗΣ ΚΟ</t>
  </si>
  <si>
    <t>15.6471.07104</t>
  </si>
  <si>
    <t>ΕΞΟΔΑ ΠΟΛΙΤΙΣΤΙΚΩΝ ΔΡΑΣΤΗΡΙΟΤΗΤΩΝ 4ης ΔΗΜΟΤΙΚΗΣ ΚΟΙΝΟΤΗΤΑ ΛΑΡΙΣΑΣ</t>
  </si>
  <si>
    <t>64.15.71.94</t>
  </si>
  <si>
    <t>ΕΞΟΔΑ ΠΟΛΙΤΙΣΤΙΚΩΝ ΔΡΑΣΤΗΡΙΟΤΗΤΩΝ 4ης ΔΗΜΟΤΙΚΗΣ ΚΟ</t>
  </si>
  <si>
    <t>15.6471.07105</t>
  </si>
  <si>
    <t>ΕΞΟΔΑ ΠΟΛΙΤΙΣΤΙΚΩΝ ΔΡΑΣΤΗΡΙΟΤΗΤΩΝ ΔΗΜΟΤΙΚΗΣ ΚΟΙΝΟΤΗΤΑ ΓΙΑΝΝΟΥΛΗΣ</t>
  </si>
  <si>
    <t>64.15.71.95</t>
  </si>
  <si>
    <t>ΕΞΟΔΑ ΠΟΛΙΤΙΣΤΙΚΩΝ ΔΡΑΣΤΗΡΙΟΤΗΤΩΝ  ΔΗΜΟΤΙΚΗΣ ΚΟΙΝΟ</t>
  </si>
  <si>
    <t>15.6471.07106</t>
  </si>
  <si>
    <t>ΕΞΟΔΑ ΠΟΛΙΤΙΣΤΙΚΩΝ ΔΡΑΣΤΗΡΙΟΤΗΤΩΝ ΔΗΜΟΤΙΚΗΣ ΚΟΙΝΟΤΗΤΑ ΦΑΛΑΝΗΣ</t>
  </si>
  <si>
    <t>64.15.71.97</t>
  </si>
  <si>
    <t>15.6471.07107</t>
  </si>
  <si>
    <t>ΕΞΟΔΑ ΠΟΛΙΤΙΣΤΙΚΩΝ ΔΡΑΣΤΗΡΙΟΤΗΤΩΝ ΔΗΜΟΤΙΚΗΣ ΚΟΙΝΟΤΗΤΑΣ ΤΕΡΨΙΘΕΑΣ</t>
  </si>
  <si>
    <t>64.15.71.98</t>
  </si>
  <si>
    <t>15.6471.07108</t>
  </si>
  <si>
    <t>ΕΞΟΔΑ ΠΟΛΙΤΙΣΤΙΚΩΝ ΔΡΑΣΤΗΡΙΟΤΗΤΩΝ ΤΟΠΙΚΗ ΚΟΙΝΟΤΗΤΑ ΚΟΙΛΑΔΑΣ</t>
  </si>
  <si>
    <t>64.15.71.96</t>
  </si>
  <si>
    <t>ΕΞΟΔΑ ΠΟΛΙΤΙΣΤΙΚΩΝ ΔΡΑΣΤΗΡΙΟΤΗΤΩΝ  ΤΟΠΙΚΗ  ΚΟΙΝΟΤΗ</t>
  </si>
  <si>
    <t>15.6471.07109</t>
  </si>
  <si>
    <t>ΕΞΟΔΑ ΠΟΛΙΤΙΣΤΙΚΩΝ ΔΡΑΣΤΗΡΙΟΤΗΤΩΝ ΤΟΠΙΚΗ ΚΟΙΝΟΤΗΤΑ ΕΛΕΥΘΕΡΩΝ</t>
  </si>
  <si>
    <t>15.6471.07110</t>
  </si>
  <si>
    <t>ΕΞΟΔΑ ΠΟΛΙΤΙΣΤΙΚΩΝ ΔΡΑΣΤΗΡΙΟΤΗΤΩΝ ΤΟΠΙΚΗ ΚΟΙΝΟΤΗΤΑ ΜΑΝΔΡΑΣ</t>
  </si>
  <si>
    <t>15.6471.07111</t>
  </si>
  <si>
    <t>ΕΞΟΔΑ ΠΟΛΙΤΙΣΤΙΚΩΝ ΔΡΑΣΤΗΡΙΟΤΗΤΩΝ ΤΟΠΙΚΗ ΚΟΙΝΟΤΗΤΑ ΚΟΥΤΣΟΧΕΡΟΥ</t>
  </si>
  <si>
    <t>15.6471.07112</t>
  </si>
  <si>
    <t>ΕΞΟΔΑ ΠΟΛΙΤΙΣΤΙΚΩΝ ΔΡΑΣΤΗΡΙΟΤΗΤΩΝ ΤΟΠΙΚΗ ΚΟΙΝΟΤΗΤΑ ΡΑΧΟΥΛΑΣ</t>
  </si>
  <si>
    <t>15.6471.07113</t>
  </si>
  <si>
    <t>ΕΞΟΔΑ ΠΟΛΙΤΙΣΤΙΚΩΝ ΔΡΑΣΤΗΡΙΟΤΗΤΩΝ ΤΟΠΙΚΗ ΚΟΙΝΟΤΗΤΑ ΑΜΥΓΔΑΛΕΑΣ</t>
  </si>
  <si>
    <t>15.6471.07114</t>
  </si>
  <si>
    <t>ΕΞΟΔΑ ΠΟΛΙΤΙΣΤΙΚΩΝ ΔΡΑΣΤΗΡΙΟΤΗΤΩΝ ΤΟΠΙΚΗ ΚΟΙΝΟΤΗΤΑ ΛΟΥΤΡΟΥ</t>
  </si>
  <si>
    <t>15.6471.35002</t>
  </si>
  <si>
    <t xml:space="preserve">ΕΞΟΔΑ ΠΟΛΙΤΙΣΤΙΚΩΝ ΔΡΑΣΤΗΡΙΟΤΗΤΩΝ ΛΑΟΓΡΑΦΙΚΟΥ -ΔΙΟΡΓΑΝΩΣΗ ΕΚΘΕΣΕΩΝ </t>
  </si>
  <si>
    <t>64.15.71.02</t>
  </si>
  <si>
    <t xml:space="preserve">ΕΞΟΔΑ ΛΑΟΓΡΑΦΙΚΟΥ </t>
  </si>
  <si>
    <t>15.6472.07101</t>
  </si>
  <si>
    <t>ΕΞΟΔΑ ΑΘΛΗΤΙΚΩΝ ΔΡΑΣΤΗΡΙΟΤΗΤΩΝ 1ης ΔΗΜΟΤΙΚΗΣ ΚΟΙΝΟΤΗΤΑ ΛΑΡΙΣΑΣ</t>
  </si>
  <si>
    <t>64.15.72.91</t>
  </si>
  <si>
    <t>ΕΞΟΔΑ ΑΘΛΗΤΙΚΩΝ ΔΡΑΣΤΗΡΙΟΤΗΤΩΝ 1ης ΔΗΜΟΤΙΚΗΣ ΚΟΙΝΟ</t>
  </si>
  <si>
    <t>15.6472.07102</t>
  </si>
  <si>
    <t>ΕΞΟΔΑ ΑΘΛΗΤΙΚΩΝ ΔΡΑΣΤΗΡΙΟΤΗΤΩΝ 2ης ΔΗΜΟΤΙΚΗΣ ΚΟΙΝΟΤΗΤΑ ΛΑΡΙΣΑΣ</t>
  </si>
  <si>
    <t>64.15.72.92</t>
  </si>
  <si>
    <t>ΕΞΟΔΑ ΑΘΛΗΤΙΚΩΝ ΔΡΑΣΤΗΡΙΟΤΗΤΩΝ 2ης ΔΗΜΟΤΙΚΗΣ ΚΟΙΝΟ</t>
  </si>
  <si>
    <t>15.6472.07103</t>
  </si>
  <si>
    <t>ΕΞΟΔΑ ΑΘΛΗΤΙΚΩΝ ΔΡΑΣΤΗΡΙΟΤΗΤΩΝ 3ης ΔΗΜΟΤΙΚΗΣ ΚΟΙΝΟΤΗΤΑ ΛΑΡΙΣΑΣ</t>
  </si>
  <si>
    <t>64.15.72.93</t>
  </si>
  <si>
    <t>ΕΞΟΔΑ ΑΘΛΗΤΙΚΩΝ ΔΡΑΣΤΗΡΙΟΤΗΤΩΝ 3ης ΔΗΜΟΤΙΚΗΣ ΚΟΙΝΟ</t>
  </si>
  <si>
    <t>15.6472.07104</t>
  </si>
  <si>
    <t>ΕΞΟΔΑ ΑΘΛΗΤΙΚΩΝ ΔΡΑΣΤΗΡΙΟΤΗΤΩΝ 4ης ΔΗΜΟΤΙΚΗΣ ΚΟΙΝΟΤΗΤΑ ΛΑΡΙΣΑΣ</t>
  </si>
  <si>
    <t>64.15.72.94</t>
  </si>
  <si>
    <t>ΕΞΟΔΑ ΑΘΛΗΤΙΚΩΝ ΔΡΑΣΤΗΡΙΟΤΗΤΩΝ 4ης ΔΗΜΟΤΙΚΗΣ ΚΟΙΝΟ</t>
  </si>
  <si>
    <t>15.6472.07105</t>
  </si>
  <si>
    <t>ΕΞΟΔΑ ΑΘΛΗΤΙΚΩΝ ΔΡΑΣΤΗΡΙΟΤΗΤΩΝ ΔΗΜΟΤΙΚΗΣ ΚΟΙΝΟΤΗΤΑ ΓΙΑΝΝΟΥΛΗΣ</t>
  </si>
  <si>
    <t>64.15.72.95</t>
  </si>
  <si>
    <t>ΕΞΟΔΑ ΑΘΛΗΤΙΚΩΝ ΔΡΑΣΤΗΡΙΟΤΗΤΩΝ ΔΗΜΟΤΙΚΗΣ ΚΟΙΝΟΤΗΤΑ</t>
  </si>
  <si>
    <t>15.6472.07106</t>
  </si>
  <si>
    <t>ΕΞΟΔΑ ΑΘΛΗΤΙΚΩΝ ΔΡΑΣΤΗΡΙΟΤΗΤΩΝ ΔΗΜΟΤΙΚΗΣ ΚΟΙΝΟΤΗΤΑ ΦΑΛΑΝΗΣ</t>
  </si>
  <si>
    <t>64.15.72.97</t>
  </si>
  <si>
    <t>15.6472.07107</t>
  </si>
  <si>
    <t>ΕΞΟΔΑ ΑΘΛΗΤΙΚΩΝ ΔΡΑΣΤΗΡΙΟΤΗΤΩΝ ΔΗΜΟΤΙΚΗΣ ΚΟΙΝΟΤΗΤΑΣ ΤΕΡΨΙΘΕΑΣ</t>
  </si>
  <si>
    <t>64.15.72.98</t>
  </si>
  <si>
    <t>15.6472.07108</t>
  </si>
  <si>
    <t>ΕΞΟΔΑ ΑΘΛΗΤΙΚΩΝ ΔΡΑΣΤΗΡΙΟΤΗΤΩΝ ΤΟΠΙΚΗΣ ΚΟΙΝΟΤΗΤΑ ΚΟΙΛΑΔΑΣ</t>
  </si>
  <si>
    <t>64.15.72.96</t>
  </si>
  <si>
    <t xml:space="preserve">ΕΞΟΔΑ ΑΘΛΗΤΙΚΩΝ ΔΡΑΣΤΗΡΙΟΤΗΤΩΝ ΤΟΠΙΚΗΣ  ΚΟΙΝΟΤΗΤΑ </t>
  </si>
  <si>
    <t>15.6472.07109</t>
  </si>
  <si>
    <t>ΕΞΟΔΑ ΑΘΛΗΤΙΚΩΝ ΔΡΑΣΤΗΡΙΟΤΗΤΩΝ ΤΟΠΙΚΗΣ ΚΟΙΝΟΤΗΤΑ ΕΛΕΥΘΕΡΩΝ</t>
  </si>
  <si>
    <t>15.6472.07110</t>
  </si>
  <si>
    <t>ΕΞΟΔΑ ΑΘΛΗΤΙΚΩΝ ΔΡΑΣΤΗΡΙΟΤΗΤΩΝ ΤΟΠΙΚΗΣ ΚΟΙΝΟΤΗΤΑ ΜΑΝΔΡΑΣ</t>
  </si>
  <si>
    <t>15.6472.07111</t>
  </si>
  <si>
    <t>ΕΞΟΔΑ ΑΘΛΗΤΙΚΩΝ ΔΡΑΣΤΗΡΙΟΤΗΤΩΝ ΤΟΠΙΚΗΣ ΚΟΙΝΟΤΗΤΑ ΚΟΥΤΣΟΧΕΡΟΥ</t>
  </si>
  <si>
    <t>15.6472.07112</t>
  </si>
  <si>
    <t>ΕΞΟΔΑ ΑΘΛΗΤΙΚΩΝ ΔΡΑΣΤΗΡΙΟΤΗΤΩΝ ΤΟΠΙΚΗΣ ΚΟΙΝΟΤΗΤΑ ΡΑΧΟΥΛΑΣ</t>
  </si>
  <si>
    <t>15.6472.07113</t>
  </si>
  <si>
    <t>ΕΞΟΔΑ ΑΘΛΗΤΙΚΩΝ ΔΡΑΣΤΗΡΙΟΤΗΤΩΝ ΤΟΠΙΚΗΣ ΚΟΙΝΟΤΗΤΑ ΑΜΥΓΔΑΛΕΑΣ</t>
  </si>
  <si>
    <t>15.6472.07114</t>
  </si>
  <si>
    <t>ΕΞΟΔΑ ΑΘΛΗΤΙΚΩΝ ΔΡΑΣΤΗΡΙΟΤΗΤΩΝ ΤΟΠΙΚΗΣ ΚΟΙΝΟΤΗΤΑ ΛΟΥΤΡΟΥ</t>
  </si>
  <si>
    <t>15.6472.09001</t>
  </si>
  <si>
    <t>ΠΡΩΤΑΘΛΗΜΑ ΕΡΓΑΖΟΜΕΝΩΝ - ΒΡΑΒΕΥΣΕΙΣ ΑΘΛΗΤΩΝ</t>
  </si>
  <si>
    <t>64.15.72.01</t>
  </si>
  <si>
    <t>ΠΡΩΤΑΘΛΗΜΑ ΕΡΓΑΖΟΜΕΝΩΝ-ΑΘΛΗΤΙΣΜΟΥ</t>
  </si>
  <si>
    <t>15.6472.09008</t>
  </si>
  <si>
    <t>ΔΑΠΑΝΕΣ ΑΘΛΗΤΙΚΩΝ ΕΚΔΗΛΩΣΕΩΝ</t>
  </si>
  <si>
    <t>64.15.72.09</t>
  </si>
  <si>
    <t>ΔΑΠΑΝΕΣ  ΑΘΛΗΤΙΚΩΝ ΕΚΔΗΛΩΣΕΩΝ</t>
  </si>
  <si>
    <t>15.6472.09012</t>
  </si>
  <si>
    <t>ΔΙΟΡΓΑΝΩΣΗ ΑΓΩΝΩΝ ΔΡΟΜΟΥ (RUN GREECE)</t>
  </si>
  <si>
    <t>64.15.72.12</t>
  </si>
  <si>
    <t>ΔΙΟΓΡΑΝΩΣΗ ΑΓΩΝΩΝ ΔΡΟΜΟΥ (RUN GREECE)</t>
  </si>
  <si>
    <t>15.6473.01001</t>
  </si>
  <si>
    <t>ΕΞΟΔΑ ΛΕΙΤΟΥΡΓΙΑΣ ΣΧΟΛΩΝ ΓΟΝΕΩΝ</t>
  </si>
  <si>
    <t>64.15.73.00</t>
  </si>
  <si>
    <t>ΕΞΟΔΑ ΟΡΓΑΝΩΣΗΣ ΚΟΙΝΩΝΙΚΩΝ ΔΡΑΣΤΗΡΙΟΤΗΤΩΝ</t>
  </si>
  <si>
    <t>15.6473.01002</t>
  </si>
  <si>
    <t>ΕΞΟΔΑ ΔΙΟΡΓΑΝΩΣΗΣ ΚΟΙΝΩΝΙΚΩΝ ΔΡΑΣΤΗΡΙΟΤΗΤΩΝ (ΕΚΠΑΙΔΕΥΣΗ ΚΟΙΝΟΥ)</t>
  </si>
  <si>
    <t>64.15.73.77</t>
  </si>
  <si>
    <t>ΕΞΟΔΑ ΟΡΓΑΝΩΣΗΣ ΚΟΙΝΩΝΙΚΩΝ ΔΡΑΣΤΗΡΙΟΤΗΤΩΝ  ΔIA BIO</t>
  </si>
  <si>
    <t>15.6473.01003</t>
  </si>
  <si>
    <t>ΛΕΙΤΟΥΡΓΙΑ ΠΡΟΓΡΑΜΜΑΤΟΣ SUMMER SCHOOL(ΔΕΚΤΙΚΟΣ ΕΝΤΑΛΜΑΤΩΝ ΠΡΟΠΛΗΡΩΜΗΣ)</t>
  </si>
  <si>
    <t>15.6473.01004</t>
  </si>
  <si>
    <t>ΚΟΙΝΩΝΙΚΕΣ ΔΡΑΣΤΗΡΙΟΤΗΤΕΣ ΣΕ ΕΙΔΙΚΕΣ ΠΛΗΘΥΣΜΙΑΚΕΣ ΟΜΑΔΕΣ</t>
  </si>
  <si>
    <t>15.6473.01005</t>
  </si>
  <si>
    <t>ΛΕΙΤΟΥΡΓΙΑ ΠΡΟΓΡΑΜΜΑΤΟΣ ΑΝΟΙΧΤΩΝ ΣΧΟΛΕΙΩΝ</t>
  </si>
  <si>
    <t>15.6473.01006</t>
  </si>
  <si>
    <t>ΒΡΑΒΕΥΣΕΙΣ ΜΑΘΗΤΩΝ ΣΧΟΛΕΙΩΝ</t>
  </si>
  <si>
    <t>15.6473.05001</t>
  </si>
  <si>
    <t>ΘΕΡΙΝΑ ΠΡΟΓΡΑΜΜΑΤΑ ΚΟΙΝΩΝΙΚΟΥ ΠΟΛΙΤΙΣΤΙΚΟΥ ΠΕΡΙΕΧΟΜΕΝΟΥ ΓΙΑ ΠΑΙΔΙΑ ΤΩΝ ΔΗΜ.ΣΧΟΛ.ΤΟΥ ΔΗΜΟΥ</t>
  </si>
  <si>
    <t>15.6473.05002</t>
  </si>
  <si>
    <t>ΛΕΙΤΟΥΡΓΙΑ ΠΡΟΓΡΑΜΜΑΤΟΣ ΚΑΤΑΣΚΗΝΩΣΗ ΣΤΗΝ ΠΟΛΗ</t>
  </si>
  <si>
    <t>64.15.73.51</t>
  </si>
  <si>
    <t>ΕΞΟΔΑ ΟΡΓΑΝΩΣΗΣ ΚΟΙΝΩΝΙΚΩΝ ΔΡΑΣΤΗΡΙΟΤΗΤΩΝ-ΠΑΙΔΙΚΟΙ</t>
  </si>
  <si>
    <t>15.6473.06003</t>
  </si>
  <si>
    <t>ΚΟΙΝΩΝΙΚΕΣ ΕΚΔΗΛΩΣΕΙΣ ΓΙΑ ΨΥΧΑΓΩΓΙΑ ΜΕΛΩΝ ΚΑΠΗ</t>
  </si>
  <si>
    <t>64.15.73.57</t>
  </si>
  <si>
    <t>ΕΞΟΔΑ ΟΡΓΑΝΩΣΗΣ ΚΟΙΝΩΝΙΚΩΝ ΔΡΑΣΤΗΡΙΟΤΗΤΩΝ-ΚΑΠΗ</t>
  </si>
  <si>
    <t>15.6473.06004</t>
  </si>
  <si>
    <t>ΕΚΔΡΟΜΕΣ ΓΙΑ ΗΛΙΚΙΩΜΕΝΟΥΣ</t>
  </si>
  <si>
    <t>15.6473.07101</t>
  </si>
  <si>
    <t xml:space="preserve">ΕΞΟΔΑ ΔΙΟΡΓΑΝΩΣΗΣ ΚΟΙΝΩΝΙΚΩΝ ΔΡΑΣΤΗΡΙΟΤΗΤΩΝ 1ης ΔΗΜΟΤΙΚΗΣ ΚΟΙΝΟΤΗΤΑΣ ΛΑΡΙΣΑΣ </t>
  </si>
  <si>
    <t>64.15.73.91</t>
  </si>
  <si>
    <t>ΕΞΟΔΑ ΔΙΟΡΓΑΝΩΣΗΣ ΚΟΙΝΩΝΙΚΩΝ ΔΡΑΣΤΗΡΙΟΤΗΤΩΝ 1ης ΔΗ</t>
  </si>
  <si>
    <t>15.6473.07102</t>
  </si>
  <si>
    <t xml:space="preserve">ΕΞΟΔΑ ΔΙΟΡΓΑΝΩΣΗΣ ΚΟΙΝΩΝΙΚΩΝ ΔΡΑΣΤΗΡΙΟΤΗΤΩΝ 2ης ΔΗΜΟΤΙΚΗΣ ΚΟΙΝΟΤΗΤΑΣ ΛΑΡΙΣΑΣ </t>
  </si>
  <si>
    <t>64.15.73.92</t>
  </si>
  <si>
    <t>ΕΞΟΔΑ ΔΙΟΡΓΑΝΩΣΗΣ ΚΟΙΝΩΝΙΚΩΝ ΔΡΑΣΤΗΡΙΟΤΗΤΩΝ 2ης ΔΗ</t>
  </si>
  <si>
    <t>15.6473.07103</t>
  </si>
  <si>
    <t xml:space="preserve">ΕΞΟΔΑ ΔΙΟΡΓΑΝΩΣΗΣ ΚΟΙΝΩΝΙΚΩΝ ΔΡΑΣΤΗΡΙΟΤΗΤΩΝ 3ης ΔΗΜΟΤΙΚΗΣ ΚΟΙΝΟΤΗΤΑΣ ΛΑΡΙΣΑΣ </t>
  </si>
  <si>
    <t>64.15.73.93</t>
  </si>
  <si>
    <t>ΕΞΟΔΑ ΔΙΟΡΓΑΝΩΣΗΣ ΚΟΙΝΩΝΙΚΩΝ ΔΡΑΣΤΗΡΙΟΤΗΤΩΝ 3ης ΔΗ</t>
  </si>
  <si>
    <t>15.6473.07104</t>
  </si>
  <si>
    <t xml:space="preserve">ΕΞΟΔΑ ΔΙΟΡΓΑΝΩΣΗΣ ΚΟΙΝΩΝΙΚΩΝ ΔΡΑΣΤΗΡΙΟΤΗΤΩΝ 4ης ΔΗΜΟΤΙΚΗΣ ΚΟΙΝΟΤΗΤΑΣ ΛΑΡΙΣΑΣ </t>
  </si>
  <si>
    <t>64.15.73.94</t>
  </si>
  <si>
    <t>ΕΞΟΔΑ ΔΙΟΡΓΑΝΩΣΗΣ ΚΟΙΝΩΝΙΚΩΝ ΔΡΑΣΤΗΡΙΟΤΗΤΩΝ 4ης ΔΗ</t>
  </si>
  <si>
    <t>15.6473.07105</t>
  </si>
  <si>
    <t>ΕΞΟΔΑ ΔΙΟΡΓΑΝΩΣΗΣ ΚΟΙΝΩΝΙΚΩΝ ΔΡΑΣΤΗΡΙΟΤΗΤΩΝ ΔΗΜΟΤΙΚΗΣ ΚΟΙΝΟΤΗΤΑΣ ΓΙΑΝΝΟΥΛΗΣ</t>
  </si>
  <si>
    <t>64.15.73.95</t>
  </si>
  <si>
    <t>ΕΞΟΔΑ ΔΙΟΡΓΑΝΩΣΗΣ ΚΟΙΝΩΝΙΚΩΝ ΔΡΑΣΤΗΡΙΟΤΗΤΩΝ  ΔΗΜΟΤ</t>
  </si>
  <si>
    <t>15.6473.07106</t>
  </si>
  <si>
    <t>ΕΞΟΔΑ ΔΙΟΡΓΑΝΩΣΗΣ ΚΟΙΝΩΝΙΚΩΝ ΔΡΑΣΤΗΡΙΟΤΗΤΩΝ ΔΗΜΟΤΙΚΗΣ ΚΟΙΝΟΤΗΤΑΣ ΦΑΛΑΝΗΣ</t>
  </si>
  <si>
    <t>64.15.73.97</t>
  </si>
  <si>
    <t>15.6473.07107</t>
  </si>
  <si>
    <t>ΕΞΟΔΑ ΔΙΟΡΓΑΝΩΣΗΣ ΚΟΙΝΩΝΙΚΩΝ ΔΡΑΣΤΗΡΙΟΤΗΤΩΝ ΔΗΜΟΤΙΚΗΣ ΚΟΙΝΟΤΗΤΑΣ ΤΕΡΨΙΘΕΑΣ</t>
  </si>
  <si>
    <t>64.15.73.98</t>
  </si>
  <si>
    <t>ΕΞΟΔΑ ΔΙΟΡΓΑΝΩΣΗΣ ΚΟΙΝΩΝΙΚΩΝ ΔΡΑΣΤΗΡΙΟΤΗΤΩΝ ΔΗΜΟΤΙ</t>
  </si>
  <si>
    <t>15.6473.07108</t>
  </si>
  <si>
    <t>ΕΞΟΔΑ ΔΙΟΡΓΑΝΩΣΗΣ ΚΟΙΝΩΝΙΚΩΝ ΔΡΑΣΤΗΡΙΟΤΗΤΩΝ ΤΟΠΙΚΗΣ ΚΟΙΝΟΤΗΤΑΣ ΚΟΙΛΑΔΑΣ</t>
  </si>
  <si>
    <t>64.15.73.96</t>
  </si>
  <si>
    <t>ΕΞΟΔΑ ΔΙΟΡΓΑΝΩΣΗΣ ΚΟΙΝΩΝΙΚΩΝ ΔΡΑΣΤΗΡΙΟΤΗΤΩΝ  ΤΟΠΙΚ</t>
  </si>
  <si>
    <t>15.6473.07109</t>
  </si>
  <si>
    <t>ΕΞΟΔΑ ΔΙΟΡΓΑΝΩΣΗΣ ΚΟΙΝΩΝΙΚΩΝ ΔΡΑΣΤΗΡΙΟΤΗΤΩΝ ΤΟΠΙΚΗΣ ΚΟΙΝΟΤΗΤΑΣ ΕΛΕΥΘΕΡΩΝ</t>
  </si>
  <si>
    <t>15.6473.07110</t>
  </si>
  <si>
    <t>ΕΞΟΔΑ ΔΙΟΡΓΑΝΩΣΗΣ ΚΟΙΝΩΝΙΚΩΝ ΔΡΑΣΤΗΡΙΟΤΗΤΩΝ ΤΟΠΙΚΗΣ ΚΟΙΝΟΤΗΤΑΣ ΜΑΝΔΡΑΣ</t>
  </si>
  <si>
    <t>15.6473.07111</t>
  </si>
  <si>
    <t>ΕΞΟΔΑ ΔΙΟΡΓΑΝΩΣΗΣ ΚΟΙΝΩΝΙΚΩΝ ΔΡΑΣΤΗΡΙΟΤΗΤΩΝ ΤΟΠΙΚΗΣ ΚΟΙΝΟΤΗΤΑΣ ΚΟΥΤΣΟΧΕΡΟΥ</t>
  </si>
  <si>
    <t>15.6473.07112</t>
  </si>
  <si>
    <t>ΕΞΟΔΑ ΔΙΟΡΓΑΝΩΣΗΣ ΚΟΙΝΩΝΙΚΩΝ ΔΡΑΣΤΗΡΙΟΤΗΤΩΝ ΤΟΠΙΚΗΣ ΚΟΙΝΟΤΗΤΑΣ ΡΑΧΟΥΛΑΣ</t>
  </si>
  <si>
    <t>15.6473.07113</t>
  </si>
  <si>
    <t>ΕΞΟΔΑ ΔΙΟΡΓΑΝΩΣΗΣ ΚΟΙΝΩΝΙΚΩΝ ΔΡΑΣΤΗΡΙΟΤΗΤΩΝ ΤΟΠΙΚΗΣ ΚΟΙΝΟΤΗΤΑΣ ΑΜΥΓΔΑΛΕΑΣ</t>
  </si>
  <si>
    <t>15.6473.07114</t>
  </si>
  <si>
    <t>ΕΞΟΔΑ ΔΙΟΡΓΑΝΩΣΗΣ ΚΟΙΝΩΝΙΚΩΝ ΔΡΑΣΤΗΡΙΟΤΗΤΩΝ ΤΟΠΙΚΗΣ ΚΟΙΝΟΤΗΤΑΣ ΛΟΥΤΡΟΥ</t>
  </si>
  <si>
    <t>15.6473.07115</t>
  </si>
  <si>
    <t xml:space="preserve">ΕΞΟΔΑ ΚΟΙΝΩΝΙΚΩΝ ΔΡΑΣΤΗΡΙΟΤΗΤΩΝ </t>
  </si>
  <si>
    <t>15.6473.08001</t>
  </si>
  <si>
    <t>ΔΑΠΑΝΕΣ ΓΙΑ ΜΕΤΑΚΙΝΗΣΗ - ΦΙΛΟΞΕΝΙΑ ΕΥΠΑΘΩΝ ΟΜΑΔΩΝ</t>
  </si>
  <si>
    <t>64.15.73.55</t>
  </si>
  <si>
    <t>ΕΞΟΔΑ ΟΡΓΑΝΩΣΗΣ ΚΟΙΝΩΝΙΚΩΝ ΔΡΑΣΤΗΡΙΟΤΗΤΩΝ-ΠΡΟΝΟΙΑ</t>
  </si>
  <si>
    <t>15.6473.08002</t>
  </si>
  <si>
    <t>ΚΟΙΝΩΝΙΚΕΣ ΔΡΑΣΕΙΣ Δ/ΝΣΗΣ ΠΡΟΝΟΙΑΣ</t>
  </si>
  <si>
    <t>15.6474.05001</t>
  </si>
  <si>
    <t>ΕΞΟΔΑ ΛΟΙΠΩΝ ΠΑΡΕΜΦΕΡΩΝ ΔΡΑΣΤΗΡΙΟΤΗΤΩΝ (ΨΥΧΑΓΩΓΙΑ ΠΑΙΔΙΩΝ ΠΑΙΔΙΚΩΝ)</t>
  </si>
  <si>
    <t>64.15.74.51</t>
  </si>
  <si>
    <t xml:space="preserve">ΕΞΟΔΑ ΛΟΙΠΩΝ ΠΑΡΕΜΦΕΡΩΝ ΔΡΑΣΤΗΡΙΟΤΗΤΩΝ (ΨΥΧΑΓΩΓΙΑ </t>
  </si>
  <si>
    <t>15.6474.07101</t>
  </si>
  <si>
    <t>ΕΞΟΔΑ ΛΟΙΠΩΝ ΠΑΡΕΜΦΕΡΩΝ ΔΡΑΣΤΗΡΙΟΤΗΤΩΝ 1ης ΔΗΜΟΤΙΚΗΣ ΚΟΙΝΟΤΗΤΑΣ ΛΑΡΙΣΑΣ</t>
  </si>
  <si>
    <t>64.15.74.91</t>
  </si>
  <si>
    <t>ΕΞΟΔΑ ΛΟΙΠΩΝ ΠΑΡΕΜΦΕΡΩΝ ΔΡΑΣΤΗΡΙΟΤΗΤΩΝ 1ης ΔΗΜΟΤΙΚ</t>
  </si>
  <si>
    <t>15.6474.07102</t>
  </si>
  <si>
    <t>ΕΞΟΔΑ ΛΟΙΠΩΝ ΠΑΡΕΜΦΕΡΩΝ ΔΡΑΣΤΗΡΙΟΤΗΤΩΝ 2ης ΔΗΜΟΤΙΚΗΣ ΚΟΙΝΟΤΗΤΑΣ ΛΑΡΙΣΑΣ</t>
  </si>
  <si>
    <t>64.15.74.92</t>
  </si>
  <si>
    <t>ΕΞΟΔΑ ΛΟΙΠΩΝ ΠΑΡΕΜΦΕΡΩΝ ΔΡΑΣΤΗΡΙΟΤΗΤΩΝ 2ης ΔΗΜΟΤΙΚ</t>
  </si>
  <si>
    <t>15.6474.07103</t>
  </si>
  <si>
    <t>ΕΞΟΔΑ ΛΟΙΠΩΝ ΠΑΡΕΜΦΕΡΩΝ ΔΡΑΣΤΗΡΙΟΤΗΤΩΝ 3ης ΔΗΜΟΤΙΚΗΣ ΚΟΙΝΟΤΗΤΑΣ ΛΑΡΙΣΑΣ</t>
  </si>
  <si>
    <t>64.15.74.93</t>
  </si>
  <si>
    <t>ΕΞΟΔΑ ΛΟΙΠΩΝ ΠΑΡΕΜΦΕΡΩΝ ΔΡΑΣΤΗΡΙΟΤΗΤΩΝ 3ης ΔΗΜΟΤΙΚ</t>
  </si>
  <si>
    <t>15.6474.07104</t>
  </si>
  <si>
    <t>ΕΞΟΔΑ ΛΟΙΠΩΝ ΠΑΡΕΜΦΕΡΩΝ ΔΡΑΣΤΗΡΙΟΤΗΤΩΝ 4ης ΔΗΜΟΤΙΚΗΣ ΚΟΙΝΟΤΗΤΑΣ ΛΑΡΙΣΑΣ</t>
  </si>
  <si>
    <t>64.15.74.94</t>
  </si>
  <si>
    <t>ΕΞΟΔΑ ΛΟΙΠΩΝ ΠΑΡΕΜΦΕΡΩΝ ΔΡΑΣΤΗΡΙΟΤΗΤΩΝ 4ης ΔΗΜΟΤΙΚ</t>
  </si>
  <si>
    <t>15.6474.07105</t>
  </si>
  <si>
    <t>ΕΞΟΔΑ ΛΟΙΠΩΝ ΠΑΡΕΜΦΕΡΩΝ ΔΡΑΣΤΗΡΙΟΤΗΤΩΝ ΔΗΜΟΤΙΚΗΣ ΚΟΙΝΟΤΗΤΑΣ ΓΙΑΝΝΟΥΛΗΣ</t>
  </si>
  <si>
    <t>64.15.74.95</t>
  </si>
  <si>
    <t xml:space="preserve">ΕΞΟΔΑ ΛΟΙΠΩΝ ΠΑΡΕΜΦΕΡΩΝ ΔΡΑΣΤΗΡΙΟΤΗΤΩΝ  ΔΗΜΟΤΙΚΗΣ </t>
  </si>
  <si>
    <t>15.6474.07106</t>
  </si>
  <si>
    <t>ΕΞΟΔΑ ΛΟΙΠΩΝ ΠΑΡΕΜΦΕΡΩΝ ΔΡΑΣΤΗΡΙΟΤΗΤΩΝ ΔΗΜΟΤΙΚΗΣ ΚΟΙΝΟΤΗΤΑΣ ΦΑΛΑΝΗΣ</t>
  </si>
  <si>
    <t>64.15.74.97</t>
  </si>
  <si>
    <t>15.6474.07107</t>
  </si>
  <si>
    <t>ΕΞΟΔΑ ΛΟΙΠΩΝ ΠΑΡΕΜΦΕΡΩΝ ΔΡΑΣΤΗΡΙΟΤΗΤΩΝ ΔΗΜΟΤΙΚΗΣ ΚΟΙΝΟΤΗΤΑΣ ΤΕΡΨΙΘΕΑΣ</t>
  </si>
  <si>
    <t>64.15.74.98</t>
  </si>
  <si>
    <t>15.6474.07108</t>
  </si>
  <si>
    <t>ΕΞΟΔΑ ΛΟΙΠΩΝ ΠΑΡΕΜΦΕΡΩΝ ΔΡΑΣΤΗΡΙΟΤΗΤΩΝ ΤΟΠΙΚΗΣ ΚΟΙΝΟΤΗΤΑΣ ΚΟΙΛΑΔΑΣ</t>
  </si>
  <si>
    <t>64.15.74.96</t>
  </si>
  <si>
    <t>ΕΞΟΔΑ ΛΟΙΠΩΝ ΠΑΡΕΜΦΕΡΩΝ ΔΡΑΣΤΗΡΙΟΤΗΤΩΝ  ΤΟΠΙΚΗΣ  Κ</t>
  </si>
  <si>
    <t>15.6474.07109</t>
  </si>
  <si>
    <t>ΕΞΟΔΑ ΛΟΙΠΩΝ ΠΑΡΕΜΦΕΡΩΝ ΔΡΑΣΤΗΡΙΟΤΗΤΩΝ ΤΟΠΙΚΗΣ ΚΟΙΝΟΤΗΤΑΣ ΕΛΕΥΘΕΡΩΝ</t>
  </si>
  <si>
    <t>15.6474.07110</t>
  </si>
  <si>
    <t>ΕΞΟΔΑ ΛΟΙΠΩΝ ΠΑΡΕΜΦΕΡΩΝ ΔΡΑΣΤΗΡΙΟΤΗΤΩΝ ΤΟΠΙΚΗΣ ΚΟΙΝΟΤΗΤΑΣ ΜΑΝΔΡΑΣ</t>
  </si>
  <si>
    <t>15.6474.07111</t>
  </si>
  <si>
    <t>ΕΞΟΔΑ ΛΟΙΠΩΝ ΠΑΡΕΜΦΕΡΩΝ ΔΡΑΣΤΗΡΙΟΤΗΤΩΝ ΤΟΠΙΚΗΣ ΚΟΙΝΟΤΗΤΑΣ ΚΟΥΤΣΟΧΕΡΟΥ</t>
  </si>
  <si>
    <t>15.6474.07112</t>
  </si>
  <si>
    <t>ΕΞΟΔΑ ΛΟΙΠΩΝ ΠΑΡΕΜΦΕΡΩΝ ΔΡΑΣΤΗΡΙΟΤΗΤΩΝ ΤΟΠΙΚΗΣ ΚΟΙΝΟΤΗΤΑΣ ΡΑΧΟΥΛΑΣ</t>
  </si>
  <si>
    <t>15.6474.07113</t>
  </si>
  <si>
    <t>ΕΞΟΔΑ ΛΟΙΠΩΝ ΠΑΡΕΜΦΕΡΩΝ ΔΡΑΣΤΗΡΙΟΤΗΤΩΝ ΤΟΠΙΚΗΣ ΚΟΙΝΟΤΗΤΑΣ ΑΜΥΓΔΑΛΕΑΣ</t>
  </si>
  <si>
    <t>15.6474.07114</t>
  </si>
  <si>
    <t>ΕΞΟΔΑ ΛΟΙΠΩΝ ΠΑΡΕΜΦΕΡΩΝ ΔΡΑΣΤΗΡΙΟΤΗΤΩΝ ΤΟΠΙΚΗΣ ΚΟΙΝΟΤΗΤΑΣ ΛΟΥΤΡΟΥ</t>
  </si>
  <si>
    <t>648</t>
  </si>
  <si>
    <t>Έξοδα κατασκηνώσεων εξοχών και συσσιτίων</t>
  </si>
  <si>
    <t>15.6481.05003</t>
  </si>
  <si>
    <t>ΠΡΟΜΗΘΕΙΑ ΕΙΔΩΝ ΚΡΕΟΠΩΛΕΙΟΥ</t>
  </si>
  <si>
    <t>64.20.81.51</t>
  </si>
  <si>
    <t>ΔΑΠΑΝΕΣ ΛΕΙΤΟΥΡΓΙΑΣ ΣΥΣΣΙΤΙΩΝ-ΠΑΙΔΙΚΩΝ ΣΤΑΘΜΩΝ</t>
  </si>
  <si>
    <t>15.6481.05004</t>
  </si>
  <si>
    <t>ΠΡΟΜΗΘΕΙΑ ΕΙΔΩΝ ΠΤΗΝΟΤΡΟΦΕΙΟΥ</t>
  </si>
  <si>
    <t>15.6481.05005</t>
  </si>
  <si>
    <t>ΠΡΟΜΗΘΕΙΑ ΟΠΩΡΟΚΗΠΕΥΤΙΚΩΝ</t>
  </si>
  <si>
    <t>15.6481.05006</t>
  </si>
  <si>
    <t>ΠΡΟΜΗΘΕΙΑ ΤΡΟΦΙΜΩΝ (ΕΙΔΩΝ ΠΑΝΤΟΠΩΛΕΙΟΥ)</t>
  </si>
  <si>
    <t>15.6481.05007</t>
  </si>
  <si>
    <t>ΠΡΟΜΗΘΕΙΑ ΓΑΛΑΚΤΟΚΟΜΙΚΩΝ ΓΙΑ ΣΙΤΙΣΗ ΠΑΙΔΙΩΝ ΠΑΙΔΙΚΩΝ ΣΤΑΘΜΩΝ</t>
  </si>
  <si>
    <t>15.6481.05008</t>
  </si>
  <si>
    <t>ΠΡΟΜΗΘΕΙΑ ΑΡΤΟΥ ΚΑΙ ΑΡΤΟΣΚΕΥΑΣΜΑΤΩΝ</t>
  </si>
  <si>
    <t>15.6481.05010</t>
  </si>
  <si>
    <t>ΠΡΟΜΗΘΕΙΑ ΕΤΟΙΜΩΝ ΓΕΥΜΑΤΩΝ ΓΙΑ ΤΗ ΣΙΤΙΣΗ ΤΩΝ ΜΑΘΗΤΩΝ ΤΟΥ ΜΟΥΣΙΚΟΥ ΣΧΟΛΕΙΟΥ (Π)</t>
  </si>
  <si>
    <t>64.20.81.00</t>
  </si>
  <si>
    <t>ΔΑΠΑΝΕΣ ΛΕΙΤΟΥΡΓΙΑΣ ΣΥΣΣΙΤΙΩΝ</t>
  </si>
  <si>
    <t>15.6481.05011</t>
  </si>
  <si>
    <t>ΠΡΟΜΗΘΕΙΑ ΤΡΟΦΙΜΩΝ ΓΙΑ ΣΥΣΣΙΤΙΟ</t>
  </si>
  <si>
    <t>15.6481.05012</t>
  </si>
  <si>
    <t>ΠΡΟΜΗΘΕΙΑ ΕΤΟΙΜΩΝ ΓΕΥΜΑΤΩΝ ΓΙΑ ΤΗ ΣΙΤΙΣΗ ΤΩΝ ΜΑΘΗΤΩΝ ΤΟΥ ΜΟΥΣΙΚΟΥ ΣΧΟΛΕΙΟΥ-</t>
  </si>
  <si>
    <t>15.6481.06011</t>
  </si>
  <si>
    <t>ΠΡΟΜΗΘΕΙΑ ΕΙΔΩΝ ΓΙΑ ΚΟΙΝΩΝΙΚΗ ΜΕΡΙΜΝΑ (ΠΡΟΝΟΙΑ)</t>
  </si>
  <si>
    <t>15.6481.08003</t>
  </si>
  <si>
    <t>64.20.81.55</t>
  </si>
  <si>
    <t>ΔΑΠΑΝΕΣ ΛΕΙΤΟΥΡΓΙΑΣ ΣΥΣΣΙΤΙΩΝ-ΠΡΟΝΟΙΑ</t>
  </si>
  <si>
    <t>15.6481.08004</t>
  </si>
  <si>
    <t>15.6481.08005</t>
  </si>
  <si>
    <t>15.6481.08007</t>
  </si>
  <si>
    <t>ΠΡΟΜΗΘΕΙΑ ΓΑΛΑΤΟΣ ΚΑΙ ΓΑΛΑΚΤΟΚΟΜΙΚΩΝ</t>
  </si>
  <si>
    <t>15.6481.08008</t>
  </si>
  <si>
    <t>15.6481.08010</t>
  </si>
  <si>
    <t>ΠΡΟΜΗΘΕΙΑ ΕΙΔΩΝ ΣΥΣΚΕΥΑΣΙΑΣ</t>
  </si>
  <si>
    <t>15.6481.08012</t>
  </si>
  <si>
    <t xml:space="preserve">ΠΡΟΜΗΘΕΙΑ ΤΡΟΦΙΜΩΝ </t>
  </si>
  <si>
    <t>ΣΥΝΟΛΟ 648</t>
  </si>
  <si>
    <t>15.6611.05001</t>
  </si>
  <si>
    <t>ΠΡΟΜΗΘΕΙΑ ΠΑΙΔΑΓΩΓΙΚΩΝ ΒΙΒΛΙΩΝ</t>
  </si>
  <si>
    <t>64.07.11.51</t>
  </si>
  <si>
    <t>15.6612.35001</t>
  </si>
  <si>
    <t>ΠΡΟΜΗΘΕΙΑ ΓΡΑΦΙΚΗΣ ΥΛΗΣ &amp; ΛΟΙΠΩΝ ΥΛΙΚΩΝ ΓΡΑΦΕΙΟΥ ΛΑΟΓΡΑΦΙΚΟΥ</t>
  </si>
  <si>
    <t>64.07.03.58</t>
  </si>
  <si>
    <t>ΠΡΟΜΗΘΕΙΑ ΓΡΑΦΙΚΗΣ ΥΛΗΣ &amp; ΛΟΙΠΩΝ ΥΛΙΚΩΝ ΓΡΑΦΕΙΟΥ Λ</t>
  </si>
  <si>
    <t>15.6615.07001</t>
  </si>
  <si>
    <t>ΔΑΠΑΝΕΣ ΓΙΑ ΕΚΔΟΣΕΙΣ ΠΟΛΙΤΙΣΤΙΚΟΥ ΠΕΡΙΕΧΟΜΕΝΟΥ(ΔΕΥΑΛ)</t>
  </si>
  <si>
    <t>64.07.15.53</t>
  </si>
  <si>
    <t>ΔΑΠΑΝΕΣ ΓΙΑ ΕΚΔΟΣΕΙΣ ΠΟΛΙΤΙΣΤΙΚΟΥ ΠΕΡΙΕΧΟΜΕΝΟΥ(ΔΕΥ</t>
  </si>
  <si>
    <t>15.6615.08001</t>
  </si>
  <si>
    <t>ΕΝΤΥΠΟ ΥΛΙΚΟ</t>
  </si>
  <si>
    <t>662</t>
  </si>
  <si>
    <t>Κλινοστρωμνές είδη κατασκηνώσεως και τρόφιμα</t>
  </si>
  <si>
    <t>15.6621.05001</t>
  </si>
  <si>
    <t>ΠΡΟΜΗΘΕΙΑ ΛΕΥΚΩΝ ΕΙΔΩΝ</t>
  </si>
  <si>
    <t>64.08.82.51</t>
  </si>
  <si>
    <t>ΛΟΙΠΑ YΛΙΚΑ  ΑΜΕΣΗΣ ΑΝΑΛΩΣΗΣ-ΠΑΙΔΙΚΩΝ ΣΤΑΘΜΩΝ</t>
  </si>
  <si>
    <t>15.6621.08001</t>
  </si>
  <si>
    <t>64.08.82.55</t>
  </si>
  <si>
    <t>ΛΟΙΠΑ ΥΛΙΚΑ ΑΜΕΣΗΣ ΑΝΑΛΩΣΗΣ ΠΡΟΝΟΙΑΣ</t>
  </si>
  <si>
    <t>15.6622.05001</t>
  </si>
  <si>
    <t>ΠΡΟΜΗΘΕΙΑ ΥΛΙΚΩΝ ΧΕΙΡΟΤΕΧΝΙΑΣ &amp; ΚΑΤΑΣΚΕΥΩΝ</t>
  </si>
  <si>
    <t>15.6622.05002</t>
  </si>
  <si>
    <t>ΠΡΟΜΗΘΕΙΑ ΠΑΙΧΝΙΔΙΩΝ ΕΣΩΤΕΡΙΚΟΥ-ΕΞΩΤΕΡΙΚΟΥ ΧΩΡΟΥ</t>
  </si>
  <si>
    <t>15.6622.05003</t>
  </si>
  <si>
    <t>ΠΡΟΜΗΘΕΙΑ ΣΑΚΙΔΙΩΝ -ΚΑΠΕΛΩΝ ΚΑΙ ΠΑΓΟΥΡΙΝΟ ΓΙΑ ΤΟΥ Π.Σ</t>
  </si>
  <si>
    <t>ΣΥΝΟΛΟ 662</t>
  </si>
  <si>
    <t>15.6631.05001</t>
  </si>
  <si>
    <t>64.08.81.51</t>
  </si>
  <si>
    <t>YΛΙΚΑ ΦΑΡΜΑΚΕΙΟΥ-ΠΑΙΔΙΚΩΝ ΣΤΑΘΜΩΝ</t>
  </si>
  <si>
    <t>15.6631.06003</t>
  </si>
  <si>
    <t>ΠΡΟΜΗΘΕΙΑ ΥΓΕΙΟΝΟΜΙΚΟΥ ΚΑΙ ΦΑΡΜΑΚΕΥΤΙΚΟΥ ΥΛΙΚΟΥ</t>
  </si>
  <si>
    <t>64.08.81.57</t>
  </si>
  <si>
    <t>YΛΙΚΑ ΦΑΡΜΑΚΕΙΟΥ ΚΑΠΗ</t>
  </si>
  <si>
    <t>15.6631.08002</t>
  </si>
  <si>
    <t>ΙΑΤΡΟΦΑΡΜΑΚΕΥΤΙΚΗ ΣΤΗΡΙΞΗ ΑΠΟΡΩΝ</t>
  </si>
  <si>
    <t>64.08.81.55</t>
  </si>
  <si>
    <t>YΛΙΚΑ ΦΑΡΜΑΚΕΙΟΥ ΠΡΟΝΟΙΑ</t>
  </si>
  <si>
    <t>15.6631.08004</t>
  </si>
  <si>
    <t xml:space="preserve">ΠΡΟΜΗΘΕΙΑ ΥΓΕΙΟΝΟΜΙΚΟΥ ΚΑΙ ΦΑΡΜΑΚΕΥΤΙΚΟΥ ΥΛΙΚΟΥ </t>
  </si>
  <si>
    <t>15.6634.05001</t>
  </si>
  <si>
    <t>64.08.34.51</t>
  </si>
  <si>
    <t>YΛΙΚΑ ΚΑΘΑΡΙΟΤΗΤΑΣ-ΕΥΠΡΕΠΙΣΜΟΥ-ΠΑΙΔΙΚΩΝ ΣΤΑΘΜΩΝ</t>
  </si>
  <si>
    <t>15.6634.08002</t>
  </si>
  <si>
    <t>ΠΡΟΜΗΘΕΙΑ ΕΙΔΩΝ ΚΑΘΑΡΙΟΤΗΤΑΣ ΚΑΙ ΕΥΠΡΕΠΙΣΜΟΥ Δ/ΝΣΗ ΠΡΟΝΟΙΑΣ</t>
  </si>
  <si>
    <t>15.6634.35001</t>
  </si>
  <si>
    <t>ΠΡΟΜΗΘΕΙΑ ΕΙΔΩΝ ΚΑΘΑΡΙΟΤΗΤΑΣ &amp; ΕΥΠΡΕΠΙΣΜΟΥ ΛΑΟΓΡΑΦΙΚΟΥ</t>
  </si>
  <si>
    <t>64.08.34.58</t>
  </si>
  <si>
    <t>ΠΡΟΜΗΘΕΙΑ ΕΙΔΩΝ ΚΑΘΑΡΙΟΤΗΤΑΣ &amp; ΕΥΠΡΕΠΙΣΜΟΥ ΛΑΟΓΡΑΦ</t>
  </si>
  <si>
    <t>15.6635.05001</t>
  </si>
  <si>
    <t>ΠΡΟΜΗΘΕΙΑ ΛΟΙΠΩΝ ΕΙΔΩΝ ΥΓΙΕΙΝΗΣ &amp; ΚΑΘΑΡΙΟΤΗΤΑΣ</t>
  </si>
  <si>
    <t>15.6641.09001</t>
  </si>
  <si>
    <t>ΠΡΟΜΗΘΕΙΑ ΛΙΠΑΝΤΙΚΩΝ (Π)</t>
  </si>
  <si>
    <t>25.10.04</t>
  </si>
  <si>
    <t>KΑΥΣΙΜΑ-ΛΙΠΑΝΤΙΚΑ ΓΙΑ ΚΙΝ. ΜΕΤ</t>
  </si>
  <si>
    <t>15.6643.05001</t>
  </si>
  <si>
    <t>ΠΡΟΜΗΘΕΙΑ ΠΕΤΡΕΛΑΙΟΥ ΓΙΑ ΘΕΡΜΑΝΣΗ &amp; ΦΩΤΙΣΜΟ (Π)</t>
  </si>
  <si>
    <t>25.10.06</t>
  </si>
  <si>
    <t>KΑΥΣΙΜΑ ΓΙΑ ΘΕΡΜΑΝΣΗ Κ ΦΩΤΙΣΜΟ</t>
  </si>
  <si>
    <t>15.6643.05002</t>
  </si>
  <si>
    <t>62.98.02.51</t>
  </si>
  <si>
    <t>ΦΩΤΑΕΡΙΟ-ΦΥΣΙΚΟ ΑΕΡΙΟ-ΠΑΙΔΙΚΩΝ ΣΤΑΘΜΩΝ</t>
  </si>
  <si>
    <t>15.6643.06001</t>
  </si>
  <si>
    <t>ΠΡΟΜΗΘΕΙΑ ΠΕΤΡΕΛΑΙΟΥ ΓΙΑ ΘΕΡΜΑΝΣΗ &amp; ΦΩΤΙΣΜΟ</t>
  </si>
  <si>
    <t>64.08.43.57</t>
  </si>
  <si>
    <t>KΑΥΣΙΜΑ ΓΙΑ ΘΕΡΜΑΝΣΗ  ΦΩΤΙΣΜΟ-ΚΑΠΗ</t>
  </si>
  <si>
    <t>15.6643.06002</t>
  </si>
  <si>
    <t>62.98.02.57</t>
  </si>
  <si>
    <t>ΦΩΤΑΕΡΙΟ-ΦΥΣΙΚΟ ΑΕΡΙΟ-ΚΑΠΗ</t>
  </si>
  <si>
    <t>15.6643.07001</t>
  </si>
  <si>
    <t>ΠΡΟΜΗΘΕΙΑ ΦΥΣΙΚΟΥ ΑΕΡΙΟΥ ΓΙΑ ΛΕΣΧΕΣ ΠΟΛΙΤΙΣΜΟΥ</t>
  </si>
  <si>
    <t>62.98.02.53</t>
  </si>
  <si>
    <t>ΦΩΤΑΕΡΙΟ-ΦΥΣΙΚΟ ΑΕΡΙΟ-ΠΟΛΙΤΙΣΜΟΥ</t>
  </si>
  <si>
    <t>15.6643.07002</t>
  </si>
  <si>
    <t>ΠΡΟΜΗΘΕΙΑ ΠΕΤΡΕΛΑΙΟΥ ΘΕΡΜΑΝΣΗΣ ΓΙΑ ΛΕΣΧΕΣ ΠΟΛΙΤΙΣΜΟΥ (Π)</t>
  </si>
  <si>
    <t>64.08.43.53</t>
  </si>
  <si>
    <t>KΑΥΣΙΜΑ ΓΙΑ ΘΕΡΜΑΝΣΗ  ΦΩΤΙΣΜΟ-ΠΟΛΙΤΙΣΜΟΥ</t>
  </si>
  <si>
    <t>15.6643.09001</t>
  </si>
  <si>
    <t>ΠΡΟΜΗΘΕΙΑ ΦΥΣΙΚΟΥ ΑΕΡΙΟΥ ΚΟΛΥΜΒΗΤΗΡΙΟΥ ΝΕΑΣ ΠΟΛΙΤΕΙΑΣ</t>
  </si>
  <si>
    <t>62.98.02.52</t>
  </si>
  <si>
    <t>ΦΩΤΑΕΡΙΟ-ΦΥΣΙΚΟ ΑΕΡΙΟ-ΑΘΛΗΤΙΣΜΟΥ</t>
  </si>
  <si>
    <t>15.6643.09004</t>
  </si>
  <si>
    <t>ΕΞΟΔΑ ΠΙΣΙΝΑΣ (ΠΛΗΡΩΜΗ ΦΥΣΙΚΟΥ ΑΕΡΙΟΥ -ΠΙΣΙΝΑΣ ΝΕΑΠΟΛΗΣ)</t>
  </si>
  <si>
    <t>15.6643.35001</t>
  </si>
  <si>
    <t>ΠΡΟΜΗΘΕΙΑ ΠΕΤΡΕΛΑΙΟΥ ΓΙΑ ΘΕΡΜΑΝΣΗ &amp; ΦΩΤΙΣΜΟ ΛΑΟΓΡΑΦΙΚΟ (Π)</t>
  </si>
  <si>
    <t>62.98.02.58</t>
  </si>
  <si>
    <t>ΠΡΟΜΗΘΕΙΑ ΠΕΤΡΕΛΑΙΟΥ ΓΙΑ ΘΕΡΜΑΝΣΗ &amp; ΦΩΤΙΣΜΟ ΛΑΟΓΡΑ</t>
  </si>
  <si>
    <t>15.6661.05001</t>
  </si>
  <si>
    <t>ΠΡΟΜΗΘΕΙΑ ΥΛΙΚΩΝ ΓΙΑ ΤΗ ΣΥΝΤΗΡΗΣΗ ΚΤΙΡΙΩΝ</t>
  </si>
  <si>
    <t>62.07.61.51</t>
  </si>
  <si>
    <t>ΣΥΝΤΗΡΗΣΗ &amp; ΕΠΙΣΚΕΥΗ ΚΤΙΡΙΩΝ, ΑΚΙΝΗΤΩΝ-ΠΑΙΔΙΚΩΝ ΣΤ</t>
  </si>
  <si>
    <t>15.6661.09001</t>
  </si>
  <si>
    <t>ΥΛΙΚΑ ΣΥΝΤΗΡΗΣΗΣ ΚΑΙ ΕΠΙΣΚΕΥΗΣ ΚΤΙΡΙΩΝ</t>
  </si>
  <si>
    <t>15.6662.05001</t>
  </si>
  <si>
    <t>ΠΡΟΜΗΘΕΙΑ ΥΛΙΚΩΝ ΓΙΑ ΣΥΝΤΗΡΗΣΗ ΚΑΙ ΕΠΙΣΚΕΥΗ ΛΟΙΠΩΝ ΜΟΝΙΜΩΝ ΕΓΚΑΤΑΣΤΑΣΕΩΝ</t>
  </si>
  <si>
    <t>15.6662.05003</t>
  </si>
  <si>
    <t>ΠΡΟΜΗΘΕΙΑ ΥΛΙΚΩΝ ΔΙΑΚΟΣΜΗΣΗΣ</t>
  </si>
  <si>
    <t>15.6662.07001</t>
  </si>
  <si>
    <t>ΠΡΟΜΗΘΕΙΑ ΥΛΙΚΩΝ ΓΙΑ ΣΥΝΤΗΡΗΣΗ &amp; ΕΠΙΣΚΕΥΗ ΠΟΛΙΤΙΣΤΙΚΩΝ ΚΤΙΡΙΩΝ</t>
  </si>
  <si>
    <t>15.6662.09001</t>
  </si>
  <si>
    <t>15.6662.09002</t>
  </si>
  <si>
    <t>ΠΡΟΜΗΘΕΙΑ ΣΩΛΗΝΩΝ ΑΡΔΕΥΣΗΣ-ΣΥΝΔ ΕΞΑΡΤ/ΤΩΝ</t>
  </si>
  <si>
    <t>15.6662.09003</t>
  </si>
  <si>
    <t>ΥΛΙΚΑ ΣΥΝΤΗΡΗΣΗΣ ΚΑΙ ΕΠΙΣΚΕΥΗΣ ΛΟΙΠΩΝ ΕΓΚΑΤΑΣΤΑΣΕΩΝ (ΧΗΜΙΚΑ ΠΙΣΙΝΩΝ)</t>
  </si>
  <si>
    <t>15.6662.09005</t>
  </si>
  <si>
    <t>ΠΡΟΜΗΘΕΙΑ ΕΚΤΟΞΕΥΤΗΡΩΝ</t>
  </si>
  <si>
    <t>15.6662.09006</t>
  </si>
  <si>
    <t>ΠΡΟΜΗΘΕΙΑ ΗΛΕΚΤΡΟΒΑΝΩΝ</t>
  </si>
  <si>
    <t>62.17.36.01</t>
  </si>
  <si>
    <t>Σ-Ε  ΑΘΛΗΤΙΚΩΝ ΧΩΡΩΝ ΚΟΙΝΗΣ ΧΡΗΣΗΣ</t>
  </si>
  <si>
    <t>15.6662.09008</t>
  </si>
  <si>
    <t>ΠΡΟΜΗΘΕΙΑ ΠΛΑΣΤΙΚΩΝ ΚΑΘΙΣΜΑΤΩΝ ΓΙΑ ΤΙΣ ΚΕΡΚΙΔΕΣ ΓΗΠΕΔΩΝ</t>
  </si>
  <si>
    <t>15.6662.09010</t>
  </si>
  <si>
    <t>ΠΡΟΜΗΘΕΙΑ ΛΑΣΤΙΧΟΥ ΠΟΤΙΣΜΑΤΟΣ-ΜΙΣΙΝΕΖΑΣ</t>
  </si>
  <si>
    <t>15.6671.09001</t>
  </si>
  <si>
    <t>ΠΡΟΜΗΘΕΙΑ ΕΛΑΣΤΙΚΩΝ</t>
  </si>
  <si>
    <t>15.6672.09001</t>
  </si>
  <si>
    <t>ΑΝΤΑΛΛΑΚΤΙΚΑ ΛΟΙΠΩΝ ΜΗΧΑΝΗΜΑΤΩΝ (ΔΕΚΤΙΚΟΣ ΕΝΤΑΛΜΑΤΩΝ ΠΡΟΠΛΗΡΩΜΗΣ)</t>
  </si>
  <si>
    <t>62.07.64.52</t>
  </si>
  <si>
    <t>ΣΥΝΤΗΡΗΣΗ &amp; ΕΠΙΣΚΕΥΗ ΛΟΙΠΩΝ ΜΗΧΑΝΗΜΑΤΩΝ-ΑΘΛΗΤΙΣΜΟΥ</t>
  </si>
  <si>
    <t>15.6681.05001</t>
  </si>
  <si>
    <t>15.6681.07001</t>
  </si>
  <si>
    <t>ΠΡΟΜΗΘΕΙΑ ΕΙΔΩΝ ΦΑΡΜΑΚΕΙΟΥ ΓΙΑ ΠΟΛΙΤΙΣΤΙΚΑ ΚΕΝΤΡΑ</t>
  </si>
  <si>
    <t>64.08.81.53</t>
  </si>
  <si>
    <t>YΛΙΚΑ ΦΑΡΜΑΚΕΙΟΥ-ΠΟΛΙΤΙΣΜΟΥ</t>
  </si>
  <si>
    <t>15.6681.09001</t>
  </si>
  <si>
    <t>ΠΡΟΜΗΘΕΙΑ ΕΙΔΩΝ ΦΑΡΜΑΚΕΙΟΥ ΓΙΑ ΑΘΛ. ΚΕΝΤΡΑ</t>
  </si>
  <si>
    <t>64.08.81.52</t>
  </si>
  <si>
    <t>YΛΙΚΑ ΦΑΡΜΑΚΕΙΟΥ-ΑΘΛΗΤΙΣΜΟΥ</t>
  </si>
  <si>
    <t>15.6681.35001</t>
  </si>
  <si>
    <t>ΠΡΟΜΗΘΕΙΑ ΕΙΔΩΝ ΦΑΡΜΑΚΕΙΟΥ ΓΙΑ ΛΑΟΓΡΑΦΙΚΟ</t>
  </si>
  <si>
    <t>64.08.81.58</t>
  </si>
  <si>
    <t>YΛΙΚΑ ΦΑΡΜΑΚΕΙΟΥ ΛΑΟΓΡΑΦΙΚΟ</t>
  </si>
  <si>
    <t>15.6692.09002</t>
  </si>
  <si>
    <t>ΠΡΟΜΗΘΕΙΑ ΚΑΙ ΕΓΚΑΤΑΣΤΑΣΗ ΝΕΟΥ ΧΛΟΟΤΑΠΗΤΑ</t>
  </si>
  <si>
    <t>15.6693.09001</t>
  </si>
  <si>
    <t>ΠΡΟΜΗΘΕΙΑ ΛΙΠΑΣΜΑΤΩΝ</t>
  </si>
  <si>
    <t>15.6699.06001</t>
  </si>
  <si>
    <t>ΠΡΟΜΗΘΕΙΑ ΚΑΦΕ, ΚΑΚΑΟ &amp; ΡΟΦΗΜΑΤΩΝ</t>
  </si>
  <si>
    <t>64.08.82.57</t>
  </si>
  <si>
    <t>ΛΟΙΠΑ YΛΙΚΑ  ΑΜΕΣΗΣ ΑΝΑΛΩΣΗΣ-ΚΑΠΗ</t>
  </si>
  <si>
    <t>15.6699.06002</t>
  </si>
  <si>
    <t>ΠΡΟΜΗΘΕΙΑ ΑΝΑΨΥΚΤΙΚΩΝ</t>
  </si>
  <si>
    <t>15.6699.08003</t>
  </si>
  <si>
    <t>ΛΟΙΠΑ ΥΛΙΚΑ ΑΜΕΣΗΣ ΑΝΑΛΩΣΗΣ</t>
  </si>
  <si>
    <t>15.6699.09003</t>
  </si>
  <si>
    <t>ΠΡΟΜΗΘΕΙΑ ΑΘΛΗΤΙΚΟΥ ΥΛΙΚΟΥ</t>
  </si>
  <si>
    <t>15.6699.09005</t>
  </si>
  <si>
    <t>ΠΡΟΜΗΘΕΙΑ ΤΡΟΦΩΝ ΑΛΟΓΩΝ</t>
  </si>
  <si>
    <t>25.10.61</t>
  </si>
  <si>
    <t>ΕΙΔΗ ΑΘΛΗΤΙΚΗΣ ΔΙΕΥΘΥΝΣΗΣ</t>
  </si>
  <si>
    <t>15.6699.09007</t>
  </si>
  <si>
    <t>ΠΡΟΜΗΘΕΙΑ ΥΛΙΚΟΥ ΔΙΑΓΡΑΜΜΙΣΗΣ ΓΗΠΕΔΩΝ</t>
  </si>
  <si>
    <t>15.6699.35001</t>
  </si>
  <si>
    <t>ΛΟΙΠΕΣ ΠΡΟΜΗΘΕΙΕΣ ΑΝΑΛΩΣΙΜΩΝ ΛΑΟΓΡΑΦΙΚΟΥ</t>
  </si>
  <si>
    <t>62.07.62.58</t>
  </si>
  <si>
    <t>674</t>
  </si>
  <si>
    <t>Προνοιακά επιδόματα</t>
  </si>
  <si>
    <t>15.6741.08001</t>
  </si>
  <si>
    <t>ΕΝΙΣΧΥΣΗ ΑΤΟΜΩΝ ΜΕ ΑΝΑΓΚΕΣ ΒΑΡΙΑΣ ΑΝΑΠΗΡΙΑΣ(ΔΕΚΤΙΚΟΣ ΕΝΤΑΛΜΑΤΩΝ ΠΡΟΠΛΗΡΩΜΗΣ)</t>
  </si>
  <si>
    <t>67.41.15.01</t>
  </si>
  <si>
    <t>ΕΝΙΣΧΥΣΗ ΑΤΟΜΩΝ ΜΕ ΑΝΑΓΚΕΣ ΒΑΡΙΑΣ ΑΝΑΠΗΡΙΑΣ</t>
  </si>
  <si>
    <t>15.6741.08002</t>
  </si>
  <si>
    <t>ΕΠΙΔΟΜΑ ΑΙΜΑΤΟΛΟΓΙΚΩΝ ΝΟΣΗΜΑΤΩΝ,ΑΙΜΟΛΤΥΙΚΗ ΑΝΑΙΜΙΑ,ΑΙΜΟΡΡΟΦΥΛΙΑ,AIDS(ΔΕΚΤΙΚΟΣ ΕΝΤΑΛΜΑΤΩΝ ΠΡΟΠΛΗΡΩΜΗΣ)</t>
  </si>
  <si>
    <t>67.41.15.02</t>
  </si>
  <si>
    <t>ΕΠΙΔΟΜΑ ΑΙΜΑΤΟΛΟΓΙΚΩΝ ΝΟΣΗΜΑΤΩΝ,ΑΙΜΟΛΤΥΙΚΗ ΑΝΑΙΜΙΑ</t>
  </si>
  <si>
    <t>15.6741.08003</t>
  </si>
  <si>
    <t>ΕΠΙΔΟΜΑ ΕΓΚΕΦΑΛΙΚΗΣ ΠΑΡΑΛΥΣΗΣ-ΣΠΑΣΤΙΚΑ(ΔΕΚΤΙΚΟΣ ΕΝΤΑΛΜΑΤΩΝ ΠΡΟΠΛΗΡΩΜΗΣ)</t>
  </si>
  <si>
    <t>67.41.15.03</t>
  </si>
  <si>
    <t>ΕΠΙΔΟΜΑ ΕΓΚΕΦΑΛΙΚΗΣ ΠΑΡΑΛΥΣΗΣ-ΣΠΑΣΤΙΚΑ</t>
  </si>
  <si>
    <t>15.6741.08004</t>
  </si>
  <si>
    <t>ΕΠΙΔΟΜΑ ΒΑΡΙΑΣ ΝΟΗΤΙΚΗΣ ΚΑΘΥΣΤΕΡΗΣΗΣ(ΔΕΚΤΙΚΟΣ ΕΝΤΑΛΜΑΤΩΝ ΠΡΟΠΛΗΡΩΜΗΣ)</t>
  </si>
  <si>
    <t>67.41.15.04</t>
  </si>
  <si>
    <t>ΕΠΙΔΟΜΑ ΒΑΡΙΑΣ ΝΟΗΤΙΚΗΣ ΚΑΘΥΣΤΕΡΗΣΗΣ</t>
  </si>
  <si>
    <t>15.6741.08005</t>
  </si>
  <si>
    <t>ΕΠΙΔΟΜΑ ΚΙΝΗΣΗΣ ΣΕ ΠΑΡΑΠΛΗΓΙΚΟΥΣ/ΤΕΤΡΑΠΛΗΓΙΚΟΥΣ-ΑΚΡΩΤΗΡΙΑΣΜΕΝΟΥΣ(ΔΕΚΤΙΚΟΣ ΕΝΤΑΛΜΑΤΩΝ ΠΡΟΠΛΗΡΩΜΗΣ)</t>
  </si>
  <si>
    <t>67.41.15.05</t>
  </si>
  <si>
    <t>ΕΠΙΔΟΜΑ ΚΙΝΗΣΗΣ ΣΕ ΠΑΡΑΠΛΗΓΙΚΟΥΣ/ΤΕΤΡΑΠΛΗΓΙΚΟΥΣ</t>
  </si>
  <si>
    <t>15.6741.08006</t>
  </si>
  <si>
    <t>ΕΠΙΔΟΜΑ ΣΤΕΓΑΣΤΙΚΗΣ ΣΥΝΔΡΟΜΗΣ(ΔΕΚΤΙΚΟΣ ΕΝΤΑΛΜΑΤΩΝ ΠΡΟΠΛΗΡΩΜΗΣ)</t>
  </si>
  <si>
    <t>67.41.15.06</t>
  </si>
  <si>
    <t>ΕΠΙΔΟΜΑ ΣΤΕΓΑΣΤΙΚΗΣ ΣΥΝΔΡΟΜΗΣ</t>
  </si>
  <si>
    <t>15.6741.08007</t>
  </si>
  <si>
    <t>ΕΠΙΔΟΜΑ ΑΝΑΣΦΑΛΙΣΤΩΝ ΠΑΡΑΠΛΗΓΙΚΩΝ,ΤΕΤΡΑΠΛΗΓΙΚΩΝ(ΔΕΚΤΙΚΟΣ ΕΝΤΑΛΜΑΤΩΝ ΠΡΟΠΛΗΡΩΜΗΣ)</t>
  </si>
  <si>
    <t>67.41.15.07</t>
  </si>
  <si>
    <t>ΕΠΙΔΟΜΑ ΑΝΑΣΦΑΛΙΣΤΩΝ ΠΑΡΑΠΛΗΓΙΚΩΝ,ΤΕΤΡΑΠΛΗΓΙΚΩΝ</t>
  </si>
  <si>
    <t>15.6741.08008</t>
  </si>
  <si>
    <t>ΕΠΙΔΟΜΑ ΠΑΡΑΠΛΗΓΙΚΩΝ,ΤΕΤΡΑΠΛΗΓΙΚΩΝ ΔΗΜΟΣΙΟΥ(ΔΕΚΤΙΚΟΣ ΕΝΤΑΛΜΑΤΩΝ ΠΡΟΠΛΗΡΩΜΗΣ)</t>
  </si>
  <si>
    <t>67.41.15.08</t>
  </si>
  <si>
    <t>ΕΠΙΔΟΜΑ  ΠΑΡΑΠΛΗΓΙΚΩΝ,ΤΕΤΡΑΠΛΗΓΙΚΩΝ ΔΗΜΟΣΙΟΥ</t>
  </si>
  <si>
    <t>15.6741.08009</t>
  </si>
  <si>
    <t>ΕΠΙΔΟΜΑ ΤΥΦΛΟΤΗΤΑΣ(ΔΕΚΤΙΚΟΣ ΕΝΤΑΛΜΑΤΩΝ ΠΡΟΠΛΗΡΩΜΗΣ)</t>
  </si>
  <si>
    <t>67.41.15.09</t>
  </si>
  <si>
    <t>ΕΠΙΔΟΜΑ  ΤΥΦΛΟΤΗΤΑΣ</t>
  </si>
  <si>
    <t>15.6741.08010</t>
  </si>
  <si>
    <t>ΕΠΙΔΟΜΑ ΣΕ ΚΩΦΑΛΑΛΑ ΑΤΟΜΑ(ΔΕΚΤΙΚΟΣ ΕΝΤΑΛΜΑΤΩΝ ΠΡΟΠΛΗΡΩΜΗΣ)</t>
  </si>
  <si>
    <t>67.41.15.10</t>
  </si>
  <si>
    <t>ΕΠΙΔΟΜΑ ΣΕ ΚΩΦΑΛΑΛΑ ΑΤΟΜΑ</t>
  </si>
  <si>
    <t>15.6741.08013</t>
  </si>
  <si>
    <t>ΕΠΙΔΟΜΑ - ΟΜΟΓΕΝΩΝ ΠΡΟΣΦΥΓΩΝ(ΔΕΚΤΙΚΟΣ ΕΝΤΑΛΜΑΤΩΝ ΠΡΟΠΛΗΡΩΜΗΣ)</t>
  </si>
  <si>
    <t>67.41.15.13</t>
  </si>
  <si>
    <t>ΕΠΙΔΟΜΑ - ΟΜΟΓΕΝΩΝ ΠΡΟΣΦΥΓΩΝ</t>
  </si>
  <si>
    <t>15.6741.08015</t>
  </si>
  <si>
    <t>Α ΚΟΙΝΩΝΙΚΩΝ ΒΟΗΘΕΙΩΝ/ΕΚΤΑΚΤΕΣ ΟΙΚΟΝΟΜΙΚΕΣ ΕΝΙΣΧΥΣΕΙΣ(ΔΕΚΤΙΚΟΣ ΕΝΤΑΛΜΑΤΩΝ ΠΡΟΠΛΗΡΩΜΗΣ)</t>
  </si>
  <si>
    <t>67.41.15.15</t>
  </si>
  <si>
    <t>Α΄ ΚΟΙΝΩΝΙΚΩΝ ΒΟΗΘΕΙΩΝ/ΕΚΤΑΚΤΕΣ ΟΙΚΟΝΟΜΙΚΕΣ ΕΝΙΣΧΥ</t>
  </si>
  <si>
    <t>ΣΥΝΟΛΟ 674</t>
  </si>
  <si>
    <t>ΣΥΝΟΛΟ ΥΠΗΡΕΣΙΑΣ 15</t>
  </si>
  <si>
    <t>ΥΠΗΡΕΣΙΑ : 20 Υπηρεσία καθαριότητας και ηλεκτροφωτισμού</t>
  </si>
  <si>
    <t>20.6011.03001</t>
  </si>
  <si>
    <t>ΑΠΟΔΟΧΕΣ ΤΑΚΤΙΚΩΝ ΥΠΑΛΛΗΛΩΝ (Η/Μ)</t>
  </si>
  <si>
    <t>60.01.11.20</t>
  </si>
  <si>
    <t>ΤΑΚΤΙΚΕΣ ΑΠΟΔΟΧΕΣ-ΚΑΘΑΡΙΟΤΗΤΑΣ/ΗΛΕΚΤΡΟΦ.</t>
  </si>
  <si>
    <t>20.6011.30001</t>
  </si>
  <si>
    <t>20.6012.30001</t>
  </si>
  <si>
    <t>60.01.12.20</t>
  </si>
  <si>
    <t>AΠΟΖΗΜ-YΠΕΡΩΡ.ΕΡΓΑΣ.NΥΚΤ-EΞΑΙΡ-ΚΑΘΑΡΙΟΤΗΤΑΣ</t>
  </si>
  <si>
    <t>20.6021.03001</t>
  </si>
  <si>
    <t>ΑΠΟΔΟΧΕΣ ΤΑΚΤΙΚΩΝ ΥΠΑΛΛΗΛΩΝ ΑΟΡΙΣΤΟΥ ΧΡΟΝΟΥ (Η/Μ)</t>
  </si>
  <si>
    <t>60.02.21.20</t>
  </si>
  <si>
    <t>ΤΑΚΤΙΚΕΣ ΑΠΟΔΟΧΕΣ ΥΠΑΛ.ΑΟΡΙΣΤΟΥ ΧΡ-  ΚΑΘΑΡΙΟΤΗΤΑΣ</t>
  </si>
  <si>
    <t>20.6021.30001</t>
  </si>
  <si>
    <t>20.6022.30001</t>
  </si>
  <si>
    <t>60.02.22.20</t>
  </si>
  <si>
    <t>20.6041.03001</t>
  </si>
  <si>
    <t>ΑΠΟΔΟΧΕΣ ΕΚΤΑΚΤΩΝ ΥΠΑΛΛΗΛΩΝ ΟΡΙΣΜΕΝΟΥ ΧΡΟΝΟΥ (Η/Μ)</t>
  </si>
  <si>
    <t>60.04.41.20</t>
  </si>
  <si>
    <t>20.6041.30001</t>
  </si>
  <si>
    <t>ΑΠΟΔΟΧΕΣ ΕΚΤΑΚΤΩΝ ΥΠΑΛΛΗΛΩΝ ΟΡΙΣΜΕΝΟΥ ΧΡΟΝΟΥ</t>
  </si>
  <si>
    <t>20.6051.03006</t>
  </si>
  <si>
    <t>ΕΡΓΟΔΟΤΙΚΕΣ ΕΙΣΦΟΡΕΣ ΜΟΝΙΜΩΝ (Η/Μ)</t>
  </si>
  <si>
    <t>60.05.51.20</t>
  </si>
  <si>
    <t>ΕΡΓΟΔΟΤΙΚΕΣ ΕΙΣΦΟΡΕΣ ΜΟΝΙΜΟΥ ΠΡΟΣΩΠΙΚΟΥ-ΚΑΘΑΡΙΟΤ.</t>
  </si>
  <si>
    <t>20.6051.30006</t>
  </si>
  <si>
    <t>20.6052.03006</t>
  </si>
  <si>
    <t>ΕΡΓΟΔΟΤΙΚΕΣ ΕΙΣΦΟΡΕΣ ΑΟΡΙΣΤΟΥ ΧΡΟΝΟΥ (Η/Μ)</t>
  </si>
  <si>
    <t>60.05.52.20</t>
  </si>
  <si>
    <t>ΕΡΓΟΔΟΤΙΚΕΣ ΕΙΣΦΟΡΕΣ ΑΟΡΙΣΤΟΥ ΧΡΟΝΟΥ-ΚΑΘΑΡΙΟΤ.</t>
  </si>
  <si>
    <t>20.6052.30006</t>
  </si>
  <si>
    <t>20.6054.03006</t>
  </si>
  <si>
    <t>ΕΡΓΟΔΟΤΙΚΕΣ ΕΙΣΦΟΡΕΣ ΟΡΙΣΜΕΝΟΥ ΧΡΟΝΟΥ (Η/Μ)</t>
  </si>
  <si>
    <t>60.05.54.20</t>
  </si>
  <si>
    <t>ΕΡΓΟΔΟΤΙΚΕΣ ΕΙΣΦΟΡΕΣ ΕΚΤΑΚΤΟΥ ΠΡΟΣΩΠ.-ΚΑΘΑΡΙΟΤ.</t>
  </si>
  <si>
    <t>20.6054.30006</t>
  </si>
  <si>
    <t>20.6062.30001</t>
  </si>
  <si>
    <t>60.06.62.20</t>
  </si>
  <si>
    <t>20.6063.03001</t>
  </si>
  <si>
    <t>60.06.63.20</t>
  </si>
  <si>
    <t>ΛΟΙΠΕΣ ΠΑΡΟΧΕΣ ΣΕ ΕΙΔΟΣ ΚΑΘΑΡΙΟΤΗΤΑΣ</t>
  </si>
  <si>
    <t>20.6063.03002</t>
  </si>
  <si>
    <t>20.6063.30001</t>
  </si>
  <si>
    <t>20.6063.30002</t>
  </si>
  <si>
    <t>ΠΡΟΣΘΕΤΕΣ ΠΑΡΟΧΕΣ ΠΡΟΣΩΠΙΚΟΥ (ΓΙΛΕΚΑ,ΓΑΝΤΙΑ,ΜΠΟΤΕΣ Κ.Λ.Π)</t>
  </si>
  <si>
    <t>20.6063.30003</t>
  </si>
  <si>
    <t>ΠΑΡΟΧΕΣ ΣΕ ΧΡΗΜΑ(ΓΑΛΑΤΑ)</t>
  </si>
  <si>
    <t>20.6063.30004</t>
  </si>
  <si>
    <t>ΠΑΡΟΧΕΣ ΣΕ ΧΡΗΜΑ(ΜΕΣΑ ΠΡΟΣΤΑΣΙΑΣ))</t>
  </si>
  <si>
    <t>20.6117.30009</t>
  </si>
  <si>
    <t>ΕΡΓΑΣΙΕΣ ΑΠΟΜΑΚΡΥΝ. ΟΓΚωΔΩΝ ΑΠΟΡΡΙΜ.-ΜΠΑΖΩΝ ΑΠΟ ΕΡΕΙΣΜΑΤΑ ΟΔΩΝ - ΚΑΘΑΡΙΣΜΟΣ Κ.Χ.</t>
  </si>
  <si>
    <t>61.00.17.20</t>
  </si>
  <si>
    <t>621</t>
  </si>
  <si>
    <t>Παροχές παραγωγικής διαδιακασίας</t>
  </si>
  <si>
    <t>20.6211.03001</t>
  </si>
  <si>
    <t>ΑΝΤΙΤΙΜΟ ΓΙΑ ΦΩΤΙΣΜΟ ΟΔΩΝ, ΠΛΑΤΕΙΩΝ ΚΛΠ</t>
  </si>
  <si>
    <t>62.00.11.00</t>
  </si>
  <si>
    <t>ΣΥΝΟΛΟ 621</t>
  </si>
  <si>
    <t>20.6233.30001</t>
  </si>
  <si>
    <t>ΜΙΣΘΩΜΑΤΑ ΜΗΧ/ΚΟΥ &amp; ΛΟΙΠΟΥ ΕΞΟΠΛΙΣΜΟΥ</t>
  </si>
  <si>
    <t>62.04.33.20</t>
  </si>
  <si>
    <t>EΝΟΙΚΙΑ ΜΗΧΑΝ-ΤΕΧΝ.EΓΚΑΤΑΣΤΑΣΕΩΝ</t>
  </si>
  <si>
    <t>20.6236.30001</t>
  </si>
  <si>
    <t>ΛΟΙΠΑ ΜΙΣΘΩΜΑΤΑ-ΕΠΙΧΩΣΗ ΑΠΟΡ/ΩΝ</t>
  </si>
  <si>
    <t>62.04.36.20</t>
  </si>
  <si>
    <t>ΛΟΙΠΑ ΕΝΟΙΚΙΑ  ΤΕΧΝΙΚΩΝ ΕΡΓΩΝ</t>
  </si>
  <si>
    <t>20.6251.30001</t>
  </si>
  <si>
    <t>62.05.51.20</t>
  </si>
  <si>
    <t>20.6252.30001</t>
  </si>
  <si>
    <t>ΑΣΦΑΛΙΣΤΡΑ ΜΗΧΑΝΗΜΑΤΩΝ-ΤΕΧΝΙΚΩΝ ΕΓΚΑΤΑΣΤΑΣΕΩΝ</t>
  </si>
  <si>
    <t>62.05.52.20</t>
  </si>
  <si>
    <t>AΣΦΑΛΙΣΤΡΑ ΜΗΧΑΝΗΜΑΤΩΝ -ΤΕΧΝΙΚΩΝ ΕΓΚΑΤΑΣΤΑΣΕΩΝ</t>
  </si>
  <si>
    <t>20.6253.30001</t>
  </si>
  <si>
    <t>ΑΣΦΑΛΙΣΤΡΑ ΜΕΤΑΦΟΡΙΚΩΝ ΜΕΣΩΝ</t>
  </si>
  <si>
    <t>62.05.53.20</t>
  </si>
  <si>
    <t>AΣΦΑΛΙΣΤΡΑ ΜΕΤΑΦ.ΜΕΣΩΝ</t>
  </si>
  <si>
    <t>20.6254.30001</t>
  </si>
  <si>
    <t>ΑΣΦΑΛΙΣΤΡΑ ΕΠΙΠΛΩΝ &amp; ΛΟΙΠΟΥ ΕΞΟΠΛΙΣΜΟΥ (ΚΑΔΟΙ ΚΠΛ)</t>
  </si>
  <si>
    <t>62.05.54.20</t>
  </si>
  <si>
    <t>AΣΦΑΛΙΣΤΡΑ ΕΠΙΠΛΩΝ &amp; ΛΟΙΠΟΥ ΕΞΟΠΛΙΣΜΟΥ</t>
  </si>
  <si>
    <t>20.6255.30001</t>
  </si>
  <si>
    <t>ΛΟΙΠΑ ΑΣΦΑΛΙΣΤΡΑ</t>
  </si>
  <si>
    <t>62.05.55.20</t>
  </si>
  <si>
    <t>20.6261.30001</t>
  </si>
  <si>
    <t>ΣΥΝΤΗΡΗΣΗ ΚΤΙΡΙΩΝ-ΓΡΑΦΕΙΩΝ</t>
  </si>
  <si>
    <t>62.07.61.20</t>
  </si>
  <si>
    <t>ΣΥΝΤΗΡΗΣΗ &amp; ΕΠΙΣΚΕΥΗ ΚΤΙΡΙΩΝ, ΑΚΙΝΗΤΩΝ-ΚΑΘΑΡΙΟΤΗΤΑ</t>
  </si>
  <si>
    <t>20.6262.30001</t>
  </si>
  <si>
    <t>ΣΥΝΤΗΡΗΣΗ &amp; ΕΠΙΣΚΕΥΗ ΜΟΝΙΜΩΝ ΕΓΚΑΤΑΣΤΑΣΕΩΝ</t>
  </si>
  <si>
    <t>62.07.62.20</t>
  </si>
  <si>
    <t>20.6263.30001</t>
  </si>
  <si>
    <t>ΣΥΝΤΗΡΗΣΗ &amp; ΕΠΙΣΚΕΥΗ ΜΕΤΑΦΟΡΙΚΩΝ ΜΕΣΩΝ</t>
  </si>
  <si>
    <t>62.07.63.20</t>
  </si>
  <si>
    <t>ΣΥΝΤΗΡΗΣΗ-ΕΠΙΣΚΕΥΗ ΜΕΤΑΦ.ΜΕΣΩΝ ΚΑΘΑΡΙΟΤΗΤΑΣ</t>
  </si>
  <si>
    <t>20.6263.30002</t>
  </si>
  <si>
    <t>ΜΕΤΑΤΡΟΠΕΣ ΔΙΑΦΟΡΩΝ ΟΧΗΜΑΤΩΝ</t>
  </si>
  <si>
    <t>20.6264.30001</t>
  </si>
  <si>
    <t>ΣΥΝΤΗΡΗΣΗ &amp; ΕΠΙΣΚΕΥΗ ΒΑΡΕΩΝ ΜΗΧΑΝΗΜΑΤΩΝ (ΔΕΚΤΙΚΟΣ ΕΝΤΑΛΜΑΤΩΝ ΠΡΟΠΛΗΡΩΜΗΣ)</t>
  </si>
  <si>
    <t>62.07.64.20</t>
  </si>
  <si>
    <t>ΣΥΝΤΗΡΗΣΗ &amp; ΕΠΙΣΚΕΥΗ ΛΟΙΠΩΝ ΜΗΧΑΝΗΜΑΤΩΝ</t>
  </si>
  <si>
    <t>20.6264.30002</t>
  </si>
  <si>
    <t>ΣΥΝΤΗΡΗΣΗ ΚΑΙ ΕΠΙΣΚΕΥΗ ΡΟΜΠΟΤΙΚΩΝ ΚΑΔΩΝ ΔΙΑΧΕΙΡΙΣΗΣ ΑΠΟΡΡΙΜΜΑΤΩΝ</t>
  </si>
  <si>
    <t>20.6265.30002</t>
  </si>
  <si>
    <t>62.07.65.20</t>
  </si>
  <si>
    <t>20.6274.30001</t>
  </si>
  <si>
    <t>62.98.74.20</t>
  </si>
  <si>
    <t>20.6277.30001</t>
  </si>
  <si>
    <t>ΛΟΙΠΕΣ ΔΑΠΑΝΕΣ ΓΙΑ ΥΔΡΕΥΣΗ, ΑΔΡΕΥΣΗ, ΦΩΤΙΣΜΟ, ΚΑΘΑΡΙΟΤΗΤΑ</t>
  </si>
  <si>
    <t>62.98.77.20</t>
  </si>
  <si>
    <t>20.6277.30002</t>
  </si>
  <si>
    <t>ΤΕΛΗ ΔΙΑΧΕΙΡΙΣΗΣ Α.Ε.Κ.Κ. (ΑΠΟΒΛΗΤΩΝ ΕΚΣΚΑΦΩΝ ΚΑΤΑΣΚΕΥΩΝ ΚΑΙ ΚΑΤΕΔΑΦΙΣΕΩΝ)</t>
  </si>
  <si>
    <t>62.98.77.81</t>
  </si>
  <si>
    <t xml:space="preserve">ΔΑΠΑΝΕΣ ΣΥΛΛΟΓΗΣ ΚΑΙ ΜΕΤΑΦΟΡΑΣ ΣΤΕΡΕΩΝ ΑΠΟΒΛΗΤΩΝ  </t>
  </si>
  <si>
    <t>20.6279.00001</t>
  </si>
  <si>
    <t>62.98.79.20</t>
  </si>
  <si>
    <t>20.6411.30001</t>
  </si>
  <si>
    <t>ΕΞΟΔΑ ΚΙΝΗΣΗΣ ΙΔΙΟΚΤΗΤΩΝ ΜΕΤΑΦΟΡΙΚΩΝ ΜΕΣΩΝ (ΚΑΥΣΙΜΑ, ΔΙΟΔΙΑ ΚΛΠ)</t>
  </si>
  <si>
    <t>64.00.11.20</t>
  </si>
  <si>
    <t>EΞΟΔΑ ΚΙΝΗΣ.ΙΔΙΟΚΤ.ΜΕΤΑΦ.ΜΕΣΩΝ  ΚΑΘΑΡΙΟΤΗΤΑΣ</t>
  </si>
  <si>
    <t>20.6412.30001</t>
  </si>
  <si>
    <t>ΕΞΟΔΑ ΜΕΤΑΦΟΡΑΣ ΑΓΑΘΩΝ-ΦΟΡΤΟΕΚΦΟΡΤΩΤΙΚΑ</t>
  </si>
  <si>
    <t>64.00.12.20</t>
  </si>
  <si>
    <t>EΞΟΔΑ ΜΕΤΑΦ.ΑΓΑΘΩΝ-ΦΟΡΤΟΕΚΦΟΡΤ ΚΑΘΑΡΙΟΤΗΤΑΣ</t>
  </si>
  <si>
    <t>20.6413.30001</t>
  </si>
  <si>
    <t>ΜΕΤΑΦΟΡΕΣ ΠΡΟΣΩΠΩΝ</t>
  </si>
  <si>
    <t>64.00.13.20</t>
  </si>
  <si>
    <t>EΞΟΔΑ ΜΕΤΑΦΟΡΑΣ ΠΡΟΣΩΠΩΝ</t>
  </si>
  <si>
    <t>20.6414.30001</t>
  </si>
  <si>
    <t>ΜΕΤΑΦΟΡΕΣ ΕΝ ΓΕΝΕΙ</t>
  </si>
  <si>
    <t>64.00.14.20</t>
  </si>
  <si>
    <t>MΕΤΑΦΟΡΙΚΑ ΕΝ ΓΕΝΕΙ ΚΑΘΑΡΙΟΤΗΤΑΣ</t>
  </si>
  <si>
    <t>20.6422.03001</t>
  </si>
  <si>
    <t xml:space="preserve">ΑΠΟΖΗΜΙΩΣΗ ΓΙΑ ΕΞΟΔΑ ΚΙΝΗΣΗΣ </t>
  </si>
  <si>
    <t>64.01.22.20</t>
  </si>
  <si>
    <t>20.6422.30001</t>
  </si>
  <si>
    <t>20.6462.30001</t>
  </si>
  <si>
    <t>64.09.62.20</t>
  </si>
  <si>
    <t>20.6611.30001</t>
  </si>
  <si>
    <t>ΠΡΟΜΗΘΕΙΑ ΒΙΒΛΙΩΝ, ΕΦΗΜΕΡΙΔΩΝ, ΠΕΡΙΟΔΙΚΩΝ</t>
  </si>
  <si>
    <t>64.07.11.20</t>
  </si>
  <si>
    <t>20.6612.30001</t>
  </si>
  <si>
    <t>ΠΡΟΜΗΘΕΙΑ ΓΡΑΦΙΚΗΣ ΥΛΗΣ</t>
  </si>
  <si>
    <t>20.6613.30001</t>
  </si>
  <si>
    <t>ΑΝΑΛΩΣΙΜΑ Η/Υ</t>
  </si>
  <si>
    <t>20.6614.30001</t>
  </si>
  <si>
    <t>20.6615.30001</t>
  </si>
  <si>
    <t>64.07.15.20</t>
  </si>
  <si>
    <t>20.6615.30002</t>
  </si>
  <si>
    <t>ΠΡΟΜΗΘΕΙΑ-ΠΑΡΑΓΩΓΗ ΥΛΙΚΟΥ ΠΕΡΙΒΑΛΛΟΝΤΙΚΗΣ ΕΝΗΜΕΡΩΣΗΣ ΓΙΑ ΣΧΟΛΕΙΑ</t>
  </si>
  <si>
    <t>20.6615.30003</t>
  </si>
  <si>
    <t xml:space="preserve">ΠΑΡΑΓΩΓΗ- ΔΗΜΙΟΥΡΓΙΑ ΕΝΤΥΠΟΥ ΥΛΙΚΟΥ ΑΝΑΚΥΚΛΩΣΗΣ </t>
  </si>
  <si>
    <t>20.6615.30004</t>
  </si>
  <si>
    <t>ΠΑΡΑΓΩΓΗ- ΔΗΜΙΟΥΡΓΙΑ ΔΙΑΦΗΜΙΣΤΙΚΟΥ ΥΛΙΚΟΥ ΑΝΑΚΥΚΛΩΣΗΣ ΓΙΑ Μ.Μ.Ε.</t>
  </si>
  <si>
    <t>20.6615.30005</t>
  </si>
  <si>
    <t xml:space="preserve">ΠΑΡΑΓΩΓΗ-ΔΗΜΙΟΥΡΓΙΑ ΕΝΤΥΠΟΥ ΥΛΙΚΟΥ ΓΙΑ ΚΑΝΟΝΙΣΜΟ ΚΑΘΑΡΙΟΤΗΤΑΣ </t>
  </si>
  <si>
    <t>20.6633.30001</t>
  </si>
  <si>
    <t>ΠΡΟΜΗΘΕΙΑ ΕΙΔΙΚΩΝ ΑΠΟΛΥΜΑΝΤΙΚΩΝ</t>
  </si>
  <si>
    <t>25.10.29</t>
  </si>
  <si>
    <t>XΗΜΙΚΟ ΥΛΙΚΟ</t>
  </si>
  <si>
    <t>20.6633.30004</t>
  </si>
  <si>
    <t>ΠΡΟΜΗΘΕΙΑ ΧΗΜΙΚΟΥ ΥΛΙΚΟΥ ΑΠΟΡΡΥΠΑΝΤΙΚΟΥ</t>
  </si>
  <si>
    <t>20.6633.30005</t>
  </si>
  <si>
    <t>ΠΡΟΜΗΘΕΙΑ ΥΓΡΩΝ ΚΑΘΑΡΙΣΜΟΥ</t>
  </si>
  <si>
    <t>20.6633.30006</t>
  </si>
  <si>
    <t>ΠΡΟΜΗΘΕΙΑ ΥΛΙΚΩΝ ΑΠΕΝΤΟΜΩΣΗΣ - ΜΥΟΚΤΟΝΙΑ</t>
  </si>
  <si>
    <t>20.6633.30007</t>
  </si>
  <si>
    <t>ΠΡΟΜΗΘΕΙΑ ΑΝΑΛΩΣΙΜΩΝ - ΠΡΟΣΘΕΤΑ ΔΙΑΦΟΡΑ</t>
  </si>
  <si>
    <t>20.6633.30008</t>
  </si>
  <si>
    <t>ΠΡΟΜΗΘΕΙΑ ΧΗΜΙΚΩΝ ΥΛΙΚΩΝ</t>
  </si>
  <si>
    <t>20.6634.30001</t>
  </si>
  <si>
    <t>ΠΡΟΜΗΘΕΙΑ ΑΝΑΛΩΣΙΜΩΝ ΕΙΔΩΝ ΟΔΟΚΑΘΑΡΙΣΜΟΥ</t>
  </si>
  <si>
    <t>20.6634.30002</t>
  </si>
  <si>
    <t>20.6635.30002</t>
  </si>
  <si>
    <t>ΠΡΟΜΗΘΕΙΑ ΕΙΔΩΝ ΥΓΙΕΙΝΗΣ-ΚΑΘΑΡΙΟΤΗΤΑΣ</t>
  </si>
  <si>
    <t>20.6635.30005</t>
  </si>
  <si>
    <t>ΠΡΟΜΗΘΕΙΑ ΣΚΟΥΠΩΝ &amp; ΦΑΡΑΣΙΩΝ</t>
  </si>
  <si>
    <t>20.6635.30006</t>
  </si>
  <si>
    <t>ΠΡΟΜΗΘΕΙΑ ΠΛΑΣΤΙΚΩΝ ΣΑΚΚΟΥΛΩΝ</t>
  </si>
  <si>
    <t>20.6635.30007</t>
  </si>
  <si>
    <t>ΠΡΟΜΗΘΕΙΑ ΑΝΤΑΝΑΚΛΑΣΤΙΚΩΝ ΤΑΙΝΙΩΝ</t>
  </si>
  <si>
    <t>20.6635.30008</t>
  </si>
  <si>
    <t>ΠΡΟΜΗΘΕΙΑ ΑΝΤΑΝΑΚΛΑΣΤΙΚΩΝ ΣΗΜΑΤΩΝ</t>
  </si>
  <si>
    <t>20.6635.30009</t>
  </si>
  <si>
    <t>ΠΡΟΜΗΘΕΙΑ ΚΑΡΟΤΣΙΩΝ ΟΔΟΚΑΘΑΡΙΣΤΩΝ</t>
  </si>
  <si>
    <t>20.6641.30001</t>
  </si>
  <si>
    <t>ΠΡΟΜΗΘΕΙΑ ΚΑΥΣΙΜΩΝ &amp; ΛΙΠΑΝΤΙΚΩΝ ΓΙΑ ΚΙΝΗΣΗ ΜΕΤΑΦΟΡΙΚΩΝ ΜΕΣΩΝ</t>
  </si>
  <si>
    <t>20.6641.30002</t>
  </si>
  <si>
    <t>ΠΡΟΜΗΘΕΙΑ ΛΙΠΑΝΤΙΚΩΝ</t>
  </si>
  <si>
    <t>20.6643.20002</t>
  </si>
  <si>
    <t>62.98.02.20</t>
  </si>
  <si>
    <t>20.6643.30001</t>
  </si>
  <si>
    <t>ΠΡΟΜΗΘΕΙΑ ΚΑΥΣΙΜΩΝ ΓΙΑ ΘΕΡΜΑΝΣΗ &amp; ΦΩΤΙΣΜΟ</t>
  </si>
  <si>
    <t>20.6644.30001</t>
  </si>
  <si>
    <t>ΠΡΟΜΗΘΕΙΑ ΚΑΥΣΙΜΩΝ &amp; ΛΙΠΑΝΤΙΚΩΝ ΓΙΑ ΛΟΙΠΕΣ ΑΝΑΓΚΕΣ</t>
  </si>
  <si>
    <t>25.10.10</t>
  </si>
  <si>
    <t>KΑΥΣΙΜΑ-ΛΙΠΑΝΤΙΚΑ ΛΟΙΠΩΝ ΑΝΑΓΚΩΝ</t>
  </si>
  <si>
    <t>20.6661.30001</t>
  </si>
  <si>
    <t>ΥΛΙΚΑ ΣΥΝΤΗΡΗΣΗΣ &amp; ΕΠΙΣΚΕΥΗΣ ΚΤΙΡΙΩΝ</t>
  </si>
  <si>
    <t>20.6662.30001</t>
  </si>
  <si>
    <t>ΥΛΙΚΑ ΣΥΝΤΗΡΗΣΗΣ &amp; ΕΠΙΣΚΕΥΗΣ ΛΟΙΠΩΝ ΕΓΚΑΤΑΣΤΑΣΕΩΝ</t>
  </si>
  <si>
    <t>20.6671.30001</t>
  </si>
  <si>
    <t>ΠΡΟΜΗΘΕΙΑ ΕΛΑΣΤΙΚΩΝ (ΔΕΚΤΙΚΟΣ ΕΝΤΑΛΜΑΤΩΝ ΠΡΟΠΛΗΡΩΜΗΣ)</t>
  </si>
  <si>
    <t>26.10.02</t>
  </si>
  <si>
    <t>AΝΤ/ΚΑ ΜΕΤΑΦΟΡΙΚΩΝ ΜΕΣΩΝ</t>
  </si>
  <si>
    <t>20.6671.30002</t>
  </si>
  <si>
    <t>ΑΝΤΑΛΛΑΚΤΙΚΑ ΜΕΤΑΦΟΡΙΚΩΝ ΜΕΣΩΝ &amp; ΒΑΡΕΩΝ ΜΗΧΑΝΗΜΑΤΩΝ (ΔΕΚΤΙΚΟΣ ΕΝΤΑΛΜΑΤΩΝ ΠΡΟΠΛΗΡΩΜΗΣ)</t>
  </si>
  <si>
    <t>20.6671.30003</t>
  </si>
  <si>
    <t>ΠΡΟΣΘΕΤΟΣ ΕΞΟΠΛΙΣΜΟΣ-ΕΞΑΡΤΗΜΑΤΑ ΑΣΦΑΛΕΙΑΣ Κ.Λ.Π.</t>
  </si>
  <si>
    <t>26.10.03</t>
  </si>
  <si>
    <t>20.6671.30004</t>
  </si>
  <si>
    <t>ΠΡΟΜΗΘΕΙΑ - ΕΓΚΑΤΑΣΤΑΣΗ ΚΛΙΜΑΤΙΣΤΙΚΩΝ ΣΕ ΟΧΗΜΑΤΑ</t>
  </si>
  <si>
    <t>26.10.04</t>
  </si>
  <si>
    <t>20.6672.30001</t>
  </si>
  <si>
    <t>ΑΝΤΑΛΛΑΚΤΙΚΑ ΛΟΙΠΩΝ ΜΗΧΑΝΗΜΑΤΩΝ</t>
  </si>
  <si>
    <t>26.10.01</t>
  </si>
  <si>
    <t>AΝΤΑΛΛΑΚΤΙΚΑ ΜΗΧΑΝΗΜΑΤΩΝ</t>
  </si>
  <si>
    <t>20.6672.30002</t>
  </si>
  <si>
    <t>ΑΝΤΑΛΛΑΚΤΙΚΑ ΛΟΙΠΟΥ ΕΞΟΠΛΙΣΜΟΥ</t>
  </si>
  <si>
    <t>20.6672.30003</t>
  </si>
  <si>
    <t xml:space="preserve">ΠΡΟΜΗΘΕΙΑ ΑΝΑΛΩΣΙΜΩΝ ΜΗΧΑΝ. ΣΑΡΩΘΡΩΝ </t>
  </si>
  <si>
    <t>20.6673.30001</t>
  </si>
  <si>
    <t>ΑΝΤΑΛΛΑΚΤΙΚΑ ΕΠΙΠΛΩΝ &amp; ΣΚΕΥΩΝ &amp; ΛΟΙΠΟΥ ΕΞΟΠΛΙΣΜΟΥ</t>
  </si>
  <si>
    <t>20.6681.20001</t>
  </si>
  <si>
    <t>20.6699.30001</t>
  </si>
  <si>
    <t>ΛΟΙΠΕΣ ΠΡΟΜΗΘΕΙΕΣ ΑΝΑΛΩΣΙΜΩΝ</t>
  </si>
  <si>
    <t>20.6721.30001</t>
  </si>
  <si>
    <t xml:space="preserve">ΤΕΛΗ ΧΡΗΣΗΣ ΧΥΤΑ ΠΡΟΣ ΦΟΔΣΑ </t>
  </si>
  <si>
    <t>64.30.21.05</t>
  </si>
  <si>
    <t>20.6721.30002</t>
  </si>
  <si>
    <t xml:space="preserve">ΕΙΣΦΟΡΑ ΥΠΕΡ ΣΥΝΔΕΣΜΟΥ ΧΥΤΑ </t>
  </si>
  <si>
    <t>64.30.21.02</t>
  </si>
  <si>
    <t>ΣΥΝΟΛΟ ΥΠΗΡΕΣΙΑΣ 20</t>
  </si>
  <si>
    <t>ΥΠΗΡΕΣΙΑ : 30 Υπηρεσία Τεχνικών έργων</t>
  </si>
  <si>
    <t>30.6011.40001</t>
  </si>
  <si>
    <t>60.01.11.30</t>
  </si>
  <si>
    <t>ΤΑΚΤΙΚΕΣ ΑΠΟΔΟΧΕΣ-ΤΕΧΝΙΚΩΝ ΕΡΓΩΝ</t>
  </si>
  <si>
    <t>30.6021.40001</t>
  </si>
  <si>
    <t>60.02.21.30</t>
  </si>
  <si>
    <t>ΤΑΚΤΙΚΕΣ ΑΠΟΔΟΧΕΣ ΥΠΑΛ.ΑΟΡΙΣΤΟΥ ΧΡ- ΤΕΧΝΙΚΩΝ ΕΡΓΩΝ</t>
  </si>
  <si>
    <t>30.6041.40001</t>
  </si>
  <si>
    <t>60.04.41.30</t>
  </si>
  <si>
    <t>30.6051.40006</t>
  </si>
  <si>
    <t>60.05.51.30</t>
  </si>
  <si>
    <t>ΕΡΓΟΔΟΤΙΚΕΣ ΕΙΣΦΟΡΕΣ ΜΟΝΙΜΟΥ ΠΡΟΣΩΠΙΚΟΥ-ΤΕΧΝ.ΕΡΓΩΝ</t>
  </si>
  <si>
    <t>30.6052.40006</t>
  </si>
  <si>
    <t>ΕΡΓΟΔΟΤΙΚΕΣ ΕΙΣΦΟΡΕΣ ΑΟΡΙΣTΟΥ ΧΡΟΝΟΥ</t>
  </si>
  <si>
    <t>60.05.52.30</t>
  </si>
  <si>
    <t>ΕΡΓΟΔΟΤΙΚΕΣ ΕΙΣΦΟΡΕΣ ΑΟΡΙΣΤΟΥ ΧΡΟΝΟΥ-ΤΕΧΝ.ΕΡΓΩΝ</t>
  </si>
  <si>
    <t>30.6054.40006</t>
  </si>
  <si>
    <t>60.05.54.30</t>
  </si>
  <si>
    <t>ΕΡΓΟΔΟΤΙΚΕΣ ΕΙΣΦΟΡΕΣ ΕΚΤΑΚΤΟΥ ΠΡΟΣΩΠ.-ΤΕΧΝ.ΕΡΓΩΝ</t>
  </si>
  <si>
    <t>30.6063.40001</t>
  </si>
  <si>
    <t>60.06.63.30</t>
  </si>
  <si>
    <t>ΛΟΙΠΕΣ ΠΑΡΟΧΕΣ ΣΕ ΕΙΔΟΣ ΤΕΧΝ.ΕΡΓΩΝ</t>
  </si>
  <si>
    <t>30.6063.40002</t>
  </si>
  <si>
    <t>30.6063.40003</t>
  </si>
  <si>
    <t>30.6063.40004</t>
  </si>
  <si>
    <t>ΠΑΡΟΧΕΣ ΣΕ ΧΡΗΜΑ(ΜΕΣΑ ΠΡΟΣΤΑΣΙΑΣ)</t>
  </si>
  <si>
    <t>30.6117.41027</t>
  </si>
  <si>
    <t>ΕΡΓΑΣΙΕΣ ΑΠΟΤΥΠΩΣΗΣ ΚΑΙ ΤΑΚΤΟΠΟΙΗΣΗΣ ΑΥΘΑΙΡΕΤΩΝ ΔΗΜΟΤΙΚΩΝ ΚΤΙΡΙΩΝ</t>
  </si>
  <si>
    <t>61.00.17.30</t>
  </si>
  <si>
    <t>30.6117.41028</t>
  </si>
  <si>
    <t>ΕΡΓΑΣΙΕΣ ΑΠΟΤΥΠΩΣΗΣ ΚΑΙ ΤΕΚΜΗΡΙΩΣΗΣ ΕΚΘΕΜΑΤΩΝ ΜΟΥΣΕΙΟΥ ΙΠΠΟΚΡΑΤΗ</t>
  </si>
  <si>
    <t>30.6117.41031</t>
  </si>
  <si>
    <t>ΕΡΓΑΣΙΕΣ ΔΙΕΡΕΥΝΗΣΗΣ ΚΑΙ ΜΕΤΡΗΣΕΩΝ ΑΚΟΥΣΤΙΚΗΣ ΙΚΑΝΟΤΗΤΑΣ ΤΗΣ ΚΕΝΤΡΙΚΗΣ ΣΚΗΝΗΣ ΤΟΥ ΠΡΟΣΚΗΝΙΟΥ ΠΟΛΙΤΙΣΜΟΥ</t>
  </si>
  <si>
    <t>30.6117.41033</t>
  </si>
  <si>
    <t xml:space="preserve">ΑΜΟΙΒΗ ΕΛΕΓΚΤΗ ΔΟΜΗΣΗΣ </t>
  </si>
  <si>
    <t>30.6117.41041</t>
  </si>
  <si>
    <t>ΑΜΟΙΒΕΣ ΑΡΧΙΤΕΚΤΟΝΙΚΟΥ ΔΙΑΓΩΝΙΣΜΟΥ</t>
  </si>
  <si>
    <t>30.6117.41044</t>
  </si>
  <si>
    <t>ΥΠΟΣΤΗΡΙΚΤΙΚΕΣ ΕΡΓΑΣΙΕΣ ΕΝΕΡΓΕΙΑΚΩΝ ΑΝΑΒΑΘΜΙΣΕΩΝ ΚΤΙΡΙΩΝ</t>
  </si>
  <si>
    <t>30.6117.41049</t>
  </si>
  <si>
    <t>ΕΚΔΟΣΗ ΕΝΕΡΓΕΙΑΚΟΥ ΠΙΣΤΟΠΟΙΗΤΙΚΟΥ ΓΙΑ ΤΟ ΓΥΜΝΑΣΙΟ-ΛΥΚΕΙΟ ΦΑΛΑΝΗΣ</t>
  </si>
  <si>
    <t>30.6117.41051</t>
  </si>
  <si>
    <t>ΕΡΓΑΣΙΕΣ ΑΠΟΤΥΠΩΣΗΣ ΚΑΙ ΔΙΕΡΕΥΝΗΣΗΣ ΗΠΙΑΣ ΑΞΙΟΠΟΙΗΣΗΣ ΚΟΙΤΗΣ ΕΞΩΤΕΡΙΚΟΥ ΚΛΑΔΟΥ ΠΗΝΕΙΟΥ</t>
  </si>
  <si>
    <t>30.6117.41052</t>
  </si>
  <si>
    <t>ΚΑΤΑΓΡΑΦΗ ΣΤΟΙΧΕΙΩΝ ΓΙΑ ΤΗΝ ΑΝΑΔΕΙΞΗ ΚΤΙΡΙΑΚΩΝ ΚΑΤΑΛΟΙΠΩΝ ΑΡΧΑΙΟΛΟΓΙΚΩΝ ΧΩΡΩΝ ΙΣΤΟΡΙΚΟΥ ΚΕΝΤΡΟΥ ΛΑΡΙΣΑΣ</t>
  </si>
  <si>
    <t>30.6117.41053</t>
  </si>
  <si>
    <t>ΔΙΕΡΕΥΝΗΤΙΚΕΣ ΕΡΓΑΣΙΕΣ ΓΙΑ ΤΗ ΣΥΝΤΑΞΗ ΓΕΩΤΕΧΝΙΚΗΣ ΜΕΛΕΤΗΣ ΣΤΟ Α΄ΑΡΧΑΙΟ ΘΕΑΤΡΟ</t>
  </si>
  <si>
    <t>30.6117.41055</t>
  </si>
  <si>
    <t>ΕΡΓΑΣΙΕΣ ΓΕΩΤΡΗΣΗΣ ΚΑΙ ΜΕΤΡΗΣΕΩΝ ΕΔΑΦΟΛΟΓΙΚΩΝ ΣΤΟΙΧΕΙΩΝ ΣΤΗΝ ΤΑΦΡΟ ΙΙ</t>
  </si>
  <si>
    <t>30.6117.41056</t>
  </si>
  <si>
    <t>ΕΡΓΑΣΙΕΣ ΣΥΛΛΟΓΗΣ ΣΤΟΙΧΕΙΩΝ ΓΙΑ ΤΗΝ ΣΥΝΤΑΞΗ ΦΑΚΕΛΟΥ ΠΡΟΚΗΡΥΞΗΣ ΜΕΛΕΤΗΣ ΠΡΟΣΒΑΣΙΜΟΤΗΤΑΣ ΑΜΕΑ</t>
  </si>
  <si>
    <t>30.6117.41057</t>
  </si>
  <si>
    <t>ΕΡΓΑΣΙΕΣ ΔΙΕΡΕΥΝΗΣΗΣ   ΘΕΜΑΤΟΣ ΓΙΑ ΤΗΝ ΥΛΟΠΟΙΗΣΗ ΠΡΟΚΗΡΥΞΗΣ ΔΙΕΘΝΟΥΣ ΑΡΧΙΤΕΚΤΟΝΙΚΟΥ ΔΙΑΓΩΝΙΣΜΟΥ</t>
  </si>
  <si>
    <t>30.6117.41058</t>
  </si>
  <si>
    <t>ΕΡΓΑΣΙΕΣ ΜΕΤΡΗΣΗΣ ΕΔΑΦΟΛΟΓΙΚΩΝ ΣΤΟΙΧΕΙΩΝ ΚΑΙ ΔΙΕΡΕΥΝΗΣΗΣ ΤΟΥ ΤΡΟΠΟΥ ΑΠΟΡΡΟΗΣ ΤΩΝ ΟΜΒΡΙΩΝ ΥΔΑΤΩΝ ΕΠΙ ΤΩΝ ΟΔΩΝ ΙΟΥΣΤΙΝΙΑΝΟΥ,ΚΟΛΟΚΟΤΡΩΝΗ , Λ. ΚΑΤΣΩΝΗ ΚΑΙ ΚΟΡΑΗ</t>
  </si>
  <si>
    <t>30.6117.41059</t>
  </si>
  <si>
    <t>ΕΡΓΑΣΙΕΣ ΥΠΟΣΤΗΡΙΞΗΣ ΔΙΕΝΕΡΓΕΙΑΣ ΗΛΕΚΤΡΟΝΙΚΩΝ ΔΙΑΓΩΝΙΣΜΩΝ ΕΡΓΩΝ</t>
  </si>
  <si>
    <t>30.6117.41060</t>
  </si>
  <si>
    <t>ΥΠΗΡΕΣΙΕΣ ΤΟΠΟΘΕΤΗΣΗΣ &amp; ΑΠΟΞΗΛΩΣΗΣ ΙΚΡΙΩΜΑΤΩΝ ΓΙΑ ΤΗΝ ΤΟΠΟΘΕΤΗΣΗ ΕΞΕΔΡΑΣ ΣΤΗ ΛΙΜΝΗ ΑΛΚΑΖΑΡ</t>
  </si>
  <si>
    <t>30.6117.41061</t>
  </si>
  <si>
    <t>ΕΚΔΟΣΗ ΕΝΕΡΓΕΙΑΚΟΥ ΠΙΣΤΟΠΟΙΗΤΙΚΟΥ ΣΧΟΛΙΚΩΝ ΚΤΙΡΙΩΝ</t>
  </si>
  <si>
    <t>30.6117.41062</t>
  </si>
  <si>
    <t>ΕΡΓΑΣΙΕΣ ΜΕΤΡΗΣΕΩΝ ΕΔΑΦΟΛΟΓΙΚΩΝ ΣΤΟΙΧΕΙΩΝ ΚΑΙ ΔΙΕΡΕΥΝΗΣΗΣ ΤΟΥ ΤΡΟΠΟΥ ΑΠΟΡΡΟΗΣ ΤΩΝ ΟΜΒΡΙΩΝ ΥΔΑΤΩΝ ΕΠΙ ΤΩΝ ΟΔΩΝ ΡΟΥΣΒΕΛΤ , ΑΣΚΛΗΠΙΟΥ ΚΑΙ ΗΛΙΟΔΩΡΟΥ</t>
  </si>
  <si>
    <t>30.6117.41063</t>
  </si>
  <si>
    <t>ΥΠΗΡΕΣΙΕΣ ΔΙΕΡΕΥΝΗΣΗΣ  &amp;  ΑΠΟΤΥΠΩΣΗΣ ΕΔΑΦΟΛΟΓΙΚΩΝ ΔΕΔΟΜΕΝΩΝ ΣΕ Κ.Χ ΠΕΡΙΟΧΗΣ ΤΟΥΜΠΑΣ  ΓΙΑ ΥΛΟΠΟΙΗΣΗ ΠΑΡΚΟΥ-ΠΛΑΤΕΙΑΣ</t>
  </si>
  <si>
    <t>30.6117.41064</t>
  </si>
  <si>
    <t>ΕΡΓΑΣΙΕΣ ΓΕΩΤΡΗΣΗΣ ΚΑΙ  ΜΕΤΡΗΣΕΩΝ ΕΔΑΦΟΛΟΓΙΚΩΝ ΣΤΟΙΧΕΙΩΝ ΓΙΑ ΠΑΙΔΙΚΟ ΣΤΑΘΜΟ ΑΝΘΟΥΠΟΛΗΣ</t>
  </si>
  <si>
    <t>30.6117.41065</t>
  </si>
  <si>
    <t xml:space="preserve">ΕΡΓΑΣΙΕΣ ΓΕΩΤΡΗΣΗΣ ΚΑΙ ΜΕΤΡΗΣΕΩΝ  ΕΔΑΦΟΛΟΓΙΚΩΝ  ΣΤΟΙΧΕΙΩΝ  ΣΤΟ ΜΟΥΣΙΚΟ ΣΧΟΛΕΙΟ </t>
  </si>
  <si>
    <t>30.6117.41066</t>
  </si>
  <si>
    <t>ΕΡΓΑΣΙΕΣ ΓΕΩΤΡΗΣΗΣ ΚΑΙ ΜΕΤΡΗΣΕΩΝ  ΕΔΑΦΟΛΟΓΙΚΩΝ  ΣΤΟΙΧΕΙΩΝ  ΣΤΟ  ΓΥΜΝΑΣΙΟ ΓΙΑΝΝΟΥΛΗΣ</t>
  </si>
  <si>
    <t>30.6117.41067</t>
  </si>
  <si>
    <t>ΕΡΓΑΣΙΕΣ ΕΛΕΓΧΟΥ ΣΤΑΤΙΚΗΣ ΕΠΑΡΚΕΙΑΣ ΤΟΥ ΔΙΑΤΗΡΗΤΕΟΥ ΚΤΙΡΙΟΥ ΕΠΙ ΤΗΣ ΟΔΟΥ ΣΕΦΕΡΗ</t>
  </si>
  <si>
    <t>30.6117.41068</t>
  </si>
  <si>
    <t>ΕΡΓΑΣΙΕΣ ΕΛΕΓΧΟΥ ΣΤΑΤΙΚΗΣ ΕΠΑΡΚΕΙΑΣ ΣΤΟ ΚΤΙΡΙΟ  ΦΙΛΟΞΕΝΙΑΣ ΑΣΤΕΓΩΝ</t>
  </si>
  <si>
    <t>30.6117.41069</t>
  </si>
  <si>
    <t>ΕΡΓΑΣΙΕΣ ΑΠΟΤΥΠΩΣΗΣ,ΤΑΚΤΟΠΟΙΗΣΗΣ ΚΑΙ ΕΝΕΡΓΕΙΑΚΗΣ ΕΠΙΘΕΩΡΗΣΗΣ ΚΛΕΙΣΤΟΥ ΓΥΜΝΑΣΤΗΡΙΟΥ ΣΤΗΝ ΟΔΟ  ΗΡΩΩΝ  ΠΟΛΥΤΕΧΝΕΙΟΥ</t>
  </si>
  <si>
    <t>30.6117.41070</t>
  </si>
  <si>
    <t>ΥΠΗΡΕΣΙΕΣ ΣΥΝΤΑΞΗΣ ΤΕΧΝΙΚΩΝ ΠΡΟΔΙΑΓΡΑΦΩΝ ΥΛΙΚΩΝ &amp; ΚΑΤΑΣΚΕΥΗΣ ΓΙΑ ΤΗ ΛΕΙΤΟΥΡΓΙΑ ΤΗΣ ΣΚΕΠΑΣΤΗΣ ΑΓΟΡΑΣ ΩΣ ΕΚΘΕΣΙΑΚΟΥ ΧΩΡΟΥ</t>
  </si>
  <si>
    <t>30.6117.41071</t>
  </si>
  <si>
    <t>ΥΠΗΡΕΣΙΕΣ ΠΑΡΟΧΗΣ ΣΥΜΩΟΥΛΩΝ ΓΙΑ ΣΤΑΤΙΚΗ ΕΠΙΛΥΣΗ ΕΙΔΙΚΩΝ ΚΑΤΑΣΚΕΥΣΤΙΚΩΝ ΘΕΜΑΤΩΝ  ΣΤΟ ΠΡΟΣΚΗΝΙΟ ΠΟΛΙΤΙΣΜΟΥ</t>
  </si>
  <si>
    <t>30.6117.41072</t>
  </si>
  <si>
    <t>ΕΡΓΑΣΙΕΣ ΔΙΕΡΕΥΝΗΣΗΣ ΤΩΝ ΕΝΕΡΓΕΙΑΚΩΝ ΔΕΔΟΜΕΝΩΝ ΓΙΑ ΤΟ ΠΑΙΔΙΚΟ ΣΤΑΘΜΟ ΑΝΘΟΥΠΟΛΗΣ</t>
  </si>
  <si>
    <t>30.6117.41073</t>
  </si>
  <si>
    <t>ΦΩΤΟΓΡΑΜΜΕΤΡΙΚΗ ΑΠΟΤΥΠΩΣΗ ΜΕ ΧΡΗΣΗ DRONE   ΓΙΑ ΠΑΡΑΓΩΓΗ ΟΡΘΟΦΩΤΟΧΑΡΤΩΝ ΚΑΙ ΤΡΙΣΔΙΑΣΤΑΤΩΝ ΜΟΝΤΕΛΩΝ ΣΤΗΝ ΠΕΡΙΟΧΗ ΦΡΟΥΡΙΟΥ</t>
  </si>
  <si>
    <t>30.6117.41074</t>
  </si>
  <si>
    <t xml:space="preserve">ΥΠΟΣΤΗΡΙΚΤΙΚΕΣ ΕΡΓΑΣΙΕΣ ΣΥΝΤΑΞΗΣ ΤΕΧΝΙΚΩΝ ΠΡΟΔΙΑΓΡΑΦΩΝ ΔΙΚΤΥΟΥ ΣΚΙΑΣΗΣ ΣΤΟ ΚΕΝΤΡΟ ΤΗΣ ΛΑΡΙΣΑΣ
</t>
  </si>
  <si>
    <t>30.6117.41075</t>
  </si>
  <si>
    <t xml:space="preserve">ΥΠΗΡΕΣΙΕΣ ΔΙΕΡΕΥΝΗΣΕΙΣ ΚΑΙ ΑΠΟΤΥΠΩΣΗΣ ΤΩΝ ΛΕΙΤΟΥΡΓΙΚΩΝ ΑΝΑΓΚΩΝ ΤΗΣ ΣΥΝΟΙΚΙΑΣ ΤΟΥ ΑΓ ΚΩΝ/ΝΟΥ ΓΙΑ ΤΗ ΔΙΑΜΟΡΦΩΣΗ ΤΟΥ Π.Χ ΤΟΥ  ΠΡΩΗΝ ΟΡΦΑΝΟΤΡΟΦΕΙΟΥ ΚΑΙ ΤΗΣ ΜΕΤΑΤΡΟΠΗΣ ΤΟΥ ΣΕ ΠΑΡΚΟ
</t>
  </si>
  <si>
    <t>30.6117.41076</t>
  </si>
  <si>
    <t>ΥΠΗΡΕΣΙΕΣ ΕΚΔΟΣΗΣ ΕΝΕΡΓΕΙΑΚΟΥ ΠΙΣΤΟΠΟΙΗΤΙΚΟΥ ΓΙΑ ΤΟ 5ο ΛΥΚΕΙΟ -ΓΥΜΝΑΣΙΟ ΛΑΡΙΣΑΣ ΜΕ ΤΟΝ ΝΕΟ  ΚΕΝΑΚ 2017 ΚΑΙ ΠΡΟΣΑΡΜΟΓΗ ΤΩΝ ΠΡΟΤΕΙΝΟΜΕΝΩΝ ΕΝΕΡΓΕΙΑΚΩΝ ΕΠΕΜΒΑΣΕΩΝ ΣΤΟΝ ΝΕΟ ΚΑΝΟΝΙΣΜΟ</t>
  </si>
  <si>
    <t>30.6117.41077</t>
  </si>
  <si>
    <t>ΕΠΙΚΑΙΡΟΠΟΙΣΗ ΕΝΕΡΓΕΙΑΚΩΝ ΕΠΙΘΕΩΡΗΣΕΩΝ ΣΧΟΛΙΚΩΝ ΚΤΙΡΙΩΝ ΣΥΜΦΩΝΑ ΜΕ ΤΟ ΝΕΟ ΚΕΝΑΚ</t>
  </si>
  <si>
    <t>30.6117.41078</t>
  </si>
  <si>
    <t>ΕΡΓΑΣΙΕΣ ΤΑΚΤΟΠΟΙΗΣΗΣ(Ν.4495/2017) ΑΥΘΑΙΡΕΤΩΝ ΚΤΙΡΙΩΝ 18ου ΔΗΜΟΤΙΚΟΥ ΣΧΟΛΕΙΟΥ,13ου ΝΗΠΙΑΓΩΓΕΙΟΥ,ΓΥΜΝΑΣΤΗΡΙΟΥ 17ου ΔΗΜΟΤΙΚΟΥ ΣΧΟΛΕΙΟΥ &amp; ΓΥΜΝΑΣΤΗΡΙΟΥ ΕΠΙ ΤΗΣ ΟΔΟΥ ΗΡΩΩΝ ΠΟΛΥΤΕΧΝΕΙΟΥ</t>
  </si>
  <si>
    <t>30.6117.42009</t>
  </si>
  <si>
    <t xml:space="preserve">ΥΠΗΡΕΣΙΕΣ ΣΥΝΤΑΞΗΣ ΚΑΙ ΥΠΟΒΟΛΗΣ ΦΑΚΕΛΟΥ ΣΤΟ ΠΡΟΓΡΑΜΜΑ ΦΙΛΟΔΗΜΟΣ ΓΙΑ ΑΓΡΟΤΙΚΗ ΟΔΟΠΟΙΙΑ </t>
  </si>
  <si>
    <t>30.6117.42010</t>
  </si>
  <si>
    <t>ΥΠΗΡΕΣΙΕΣ ΔΙΑΧΕΙΡΙΣΗΣ ΕΓΓΡΑΦΩΝ</t>
  </si>
  <si>
    <t>30.6117.43008</t>
  </si>
  <si>
    <t>ΕΡΓΑΣΙΕΣ ΜΕΤΡΗΣΕΩΝ ΚΑΙ ΔΙΕΡΕΥΝΗΣΗ ΠΡΟΔΙΑΓΡΑΦΩΝ  ΣΥΣΤΗΜΑΤΩΝ  ΕΛΕΓΧΟΜΕΝΗΣ ΣΤΑΘΜΕΥΣΗΣ</t>
  </si>
  <si>
    <t>30.6117.43010</t>
  </si>
  <si>
    <t>ΔΙΕΡΕΥΝΗΣΗ ΠΡΟΔΙΑΓΡΑΦΩΝ ΣΥΣΤΗΜΑΤΟΣ ΚΟΙΝΟΧΡΗΣΤΩΝ ΠΟΔΗΛΑΤΩΝ(BIKE SHARING SYSTEMS)</t>
  </si>
  <si>
    <t>30.6117.43013</t>
  </si>
  <si>
    <t xml:space="preserve">ΔΙΕΡΕΥΝΗΣΗ ΠΡΟΤΥΠΩΝ ΚΥΚΛΟΦΟΡΙΑΚΗΣ ΡΟΗΣ ΚΑΙ ΛΟΓΙΣΜΙΚΩΝ ΠΡΟΣΟΜΟΙΩΣΗΣ ΤΗΣ ΚΥΚΛΟΦΟΡΙΑΣ </t>
  </si>
  <si>
    <t>30.6117.44003</t>
  </si>
  <si>
    <t>ΠΙΣΤΟΠΟΙΗΣΗ ΑΝΕΛΚΥΣΤΗΡΩΝ ΔΗΜΟΤΙΚΩΝ ΚΤΙΡΙΩΝ</t>
  </si>
  <si>
    <t>30.6117.44004</t>
  </si>
  <si>
    <t>ΣΧΕΔΙΑΣΜΟΣ Φ/Β ΣΤΑΘΜΟΥ ΕΠΙ ΕΔΑΦΟΥΣ ΙΔΙΟΚΤΗΣΙΑΣ ΔΗΜΟΥ ΛΑΡΙΣΑΙΩΝ</t>
  </si>
  <si>
    <t>30.6117.44005</t>
  </si>
  <si>
    <t>ΠΙΣΤΟΠΟΙΗΣΗ ΣΤΕΓΑΝΟΤΗΤΑΣ ΣΩΛΗΝΩΣΕΩΝ ΦΥΣΙΚΟΥ ΑΕΡΙΟΥ</t>
  </si>
  <si>
    <t>30.6117.44007</t>
  </si>
  <si>
    <t>ΚΑΤΑΓΡΑΦΗ ΚΑΙ ΨΗΦΙΟΠΟΙΗΣΗ ΔΙΚΤΥΟΥ ΔΗΜΟΤΙΚΟΥ ΦΩΤΙΣΜΟΥ</t>
  </si>
  <si>
    <t>30.6117.44008</t>
  </si>
  <si>
    <t>ΕΡΓΑΣΙΕΣ ΔΙΕΡΕΥΝΗΣΗΣ ΕΦΑΡΜΟΓΗΣ ΓΕΩΘΕΡΜΙΚΟΥ ΣΥΣΤΗΜΑΤΟΣ ΣΤΟ ΑΝΟΙΚΤΟ ΚΟΛΥΜΒΗΤΗΡΙΟ</t>
  </si>
  <si>
    <t>30.6117.44010</t>
  </si>
  <si>
    <t>ΕΡΓΑΣΙΕΣ ΕΠΙΚΑΙΡΟΠΟΙΗΣΗΣ ΤΕΥΧΩΝ ΔΗΜΟΠΡΑΤΗΣΗΣ Η/Μ ΕΓΚΑΤΑΣΤΑΣΕΩΝ ΣΤΟ ΠΡΟΣΚΗΝΙΟ ΠΟΛΙΤΙΣΜΟΥ ΣΤΗ ΛΑΡΙΣΑ</t>
  </si>
  <si>
    <t>30.6117.44012</t>
  </si>
  <si>
    <t>ΥΠΗΡΕΣΙΕΣ ΔΙΑΧΕΙΡΙΣΗΣ ΗΛΕΚΤΡΙΚΗΣ ΕΝΕΡΓΕΙΑΣ</t>
  </si>
  <si>
    <t>30.6117.44014</t>
  </si>
  <si>
    <t>ΥΠΗΡΕΣΙΕΣ ΔΙΑΧΕΙΡΙΣΗΣ ΚΑΙ ΛΕΙΤΟΥΡΓΙΑΣ Η/Μ  ΚΑΙ ΗΛΕΚΤΡΟΝΙΚΩΝ ΕΓΚΑΤΑΣΤΑΣΕΩΝ ΜΟΥΣΕΙΟΥ  ΜΥΛΟΥ ΠΑΠΠΑ</t>
  </si>
  <si>
    <t>30.6117.44015</t>
  </si>
  <si>
    <t>ΥΠΗΡΕΣΙΕΣ ΦΩΤΟΤΕΧΝΙΚΩΝ ΜΕΤΡΗΣΕΩΝ  ΚΑΙ ΠΡΟΤΑΣΗ ΦΩΤΙΣΜΟΥ ΓΙΑ ΤΗΝ ΑΝΑΔΕΙΞΗ ΜΝΗΜΕΙΩΝ ΚΑΙ ΔΗΜΟΣΙΩΝ ΧΩΡΩΝ</t>
  </si>
  <si>
    <t>30.6117.44016</t>
  </si>
  <si>
    <t>ΕΡΓΑΣΙΕΣ ΔΙΕΡΕΥΝΗΣΗΣ &amp; ΕΠΙΛΟΓΗΣ ΣΥΣΤΗΜΑΤΟΣ ΕΦΑΡΜΟΓΗΣ  ΑΝΑΝΕΩΣΙΜΩΝ ΠΗΓΩΝ ΕΝΕΡΓΕΙΑΣ ΓΙΑ ΤΟ ΒΡΕΦΟΝΗΠΙΑΚΟ ΣΤΑΘΜΟ ΑΝΘΟΥΠΟΛΗΣ</t>
  </si>
  <si>
    <t>30.6117.46001</t>
  </si>
  <si>
    <t>ΕΡΓΑΣΙΕΣ ΑΠΟΤΥΠΩΣΗΣ ΚΑΙ ΔΙΕΡΕΥΝΗΣΗΣ ΛΕΙΤΟΥΡΓΙΑΣ ΠΑΙΔΙΚΩΝ ΧΑΡΩΝ</t>
  </si>
  <si>
    <t>30.6117.46002</t>
  </si>
  <si>
    <t>ΔΙΕΡΕΥΝΗΣΗ ΑΝΑΓΚΩΝ ΚΑΙ ΤΗΡΗΣΗΣ ΠΡΟΔΙΑΓΡΑΦΩΝ ΑΝΑΒΑΘΜΙΣΗΣ ΠΑΙΔΙΚΩΝ ΧΑΡΩΝ</t>
  </si>
  <si>
    <t>30.6117.46003</t>
  </si>
  <si>
    <t>ΕΡΓΑΣΙΕΣ ΑΠΟΞΗΛΩΣΗΣ, ΕΠΙΣΚΕΥΗΣ ΚΑΙ ΕΠΑΝΑΤΟΠΟΘΕΤΗΣΗΣ ΟΡΓΑΝΩΝ Π.Χ. ΤΟΥ ΠΡΩΗΝ PANTHEON PLAZA, ΣΕ ΝΕΟ ΧΩΡΟ</t>
  </si>
  <si>
    <t>30.6142.46001</t>
  </si>
  <si>
    <t>ΠΙΣΤΟΠΟΙΗΣΗ ΠΑΙΔΙΚΩΝ ΧΑΡΩΝ</t>
  </si>
  <si>
    <t>61.09.42.30</t>
  </si>
  <si>
    <t>30.6233.42002</t>
  </si>
  <si>
    <t>ΜΙΣΘΩΣΗ ΜΗΧΑΝΗΜΑΤΩΝ ΓΙΑ ΑΝΤΙΜΕΤΩΠΙΣΗ ΕΚΤΑΚΤΩΝ ΑΝΑΓΚΩΝ</t>
  </si>
  <si>
    <t>62.04.33.30</t>
  </si>
  <si>
    <t>30.6261.41003</t>
  </si>
  <si>
    <t>ΕΡΓΑΣΙΕΣ ΕΠΙΣΚΕΥΩΝ-ΣΥΝΤΗΡΗΣΕΩΝ ΕΚΤΑΚΤΩΝ ΑΝΑΓΚΩΝ ΣΕ ΣΧΟΛΕΙΑ</t>
  </si>
  <si>
    <t>62.07.61.30</t>
  </si>
  <si>
    <t>ΣΥΝΤΗΡΗΣΗ &amp; ΕΠΙΣΚΕΥΗ ΚΤΙΡΙΩΝ, ΑΚΙΝΗΤΩΝ-ΤΕΧΝ.ΕΡΓΩΝ</t>
  </si>
  <si>
    <t>30.6261.41004</t>
  </si>
  <si>
    <t>ΕΡΓΑΣΙΕΣ ΕΠΙΣΚΕΥΩΝ-ΣΥΝΤΗΡΗΣΕΩΝ ΣΕ ΠΑΙΔΙΚΟΥΣ ΣΤΘΜΟΥΣ</t>
  </si>
  <si>
    <t>30.6261.41008</t>
  </si>
  <si>
    <t>ΕΠΙΣΚΕΥΗ ΥΔΡΟΡΟΩΝ ΠΟΛΙΤΙΣΤΙΚΟΥ ΚΕΝΤΡΟΥ ΚΟΙΛΑΔΑΣ</t>
  </si>
  <si>
    <t>30.6261.41011</t>
  </si>
  <si>
    <t>ΕΡΓΑΣΙΕΣ ΣΥΝΤΗΡΗΣΗΣ WC ΣΚΕΠΑΣΤΗΣ ΑΓΟΡΑΣ ΝΕΑΠΟΛΗΣ</t>
  </si>
  <si>
    <t>30.6261.41023</t>
  </si>
  <si>
    <t>ΕΡΓΑΣΙΕΣ ΕΠΙΣΚΕΥΗΣ ΚΑΙ ΔΙΕΤΘΕΤΗΣΗΣ ΤΟΥ ΔΙΚΤΥΟΥ ΟΜΒΡΙΩΝ ΥΔΑΤΩΝ ΣΤΟ ΠΟΛΙΤΙΣΤΙΚΟ ΚΕΝΤΡΟ ΑΓΙΟΥ ΚΩΝ/ΝΟΥ</t>
  </si>
  <si>
    <t>30.6261.41028</t>
  </si>
  <si>
    <t>ΕΡΓΑΣΙΕΣ ΕΠΙΣΚΕΥΩΝ ΣΕ ΣΤΕΓΕΣ ΣΧΟΛΙΚΩΝ ΚΤΙΡΙΩΝ</t>
  </si>
  <si>
    <t>30.6261.41030</t>
  </si>
  <si>
    <t>ΕΡΓΑΣΙΕΣ ΧΡΩΜΑΤΙΣΜΩΝ ΣΧΟΛΙΚΩΝ ΚΤΙΡΙΩΝ</t>
  </si>
  <si>
    <t>30.6261.41040</t>
  </si>
  <si>
    <t>ΕΡΓΑΣΙΕΣ ΣΥΝΤΗΡΗΣΗΣ ΚΤΙΡΙΑΚΩΝ ΥΠΟΔΟΜΩΝ ΑΠΟΔΥΤΗΡΙΩΝ ΓΗΠΕΔΟΥ ΓΙΑΝΝΟΥΛΗΣ &amp; ΜΗΤΣΙΜΠΟΝΑ</t>
  </si>
  <si>
    <t>30.6261.41041</t>
  </si>
  <si>
    <t>ΕΡΓΑΣΙΕΣ ΕΠΙΣΚΕΥΗΣ ΥΔΡΟΡΟΩΝ ΚΑΙ ΣΤΕΓΑΣΤΡΟΥ ΣΤΟ ΚΕΠ ΣΤΙΣ ΕΡΓΑΤΙΚΕΣ ΚΑΤΟΙΚΙΕΣ ΓΙΑΝΝΟΥΛΗΣ</t>
  </si>
  <si>
    <t>30.6261.41042</t>
  </si>
  <si>
    <t>ΕΡΓΑΣΙΕΣ ΜΟΝΩΣΗΣ ΟΡΟΦΗΣ ΚΤΙΡΙΟΥ  ΚΑΠΗ ΣΤΙΣ ΕΡΓΑΤΙΚΕΣ ΚΑΤΟΙΚΙΕΣ ΓΙΑΝΝΟΥΛΗΣ</t>
  </si>
  <si>
    <t>30.6261.41043</t>
  </si>
  <si>
    <t>ΕΡΓΑΣΙΕΣ ΜΟΝΩΣΗΣ ΣΤΟ ΔΗΜΟΤΙΚΟ ΩΔΕΙΟ ΛΑΡΙΣΑΣ</t>
  </si>
  <si>
    <t>30.6261.41044</t>
  </si>
  <si>
    <t>ΕΠΙΣΚΕΥΕΣ ΔΗΜΟΤΙΚΟΥ ΩΔΕΙΟΥ ΛΑΡΙΣΑΣ</t>
  </si>
  <si>
    <t>30.6261.41045</t>
  </si>
  <si>
    <t>ΕΡΓΑΣΙΕΣ ΜΟΝΩΣΗΣ ΣΤΕΓΗΣ ΚΑΙ ΕΠΙΣΚΕΥΗΣ ΥΔΡΟΡΟΩΝ ΣΤΑ ΓΥΜΝΑΣΤΗΡΙΑ ΤΩΝ 10ου ΛΥΚΕΙΟΥ ΚΑΙ 12ου ΓΥΜΝΑΣΙΟΥ</t>
  </si>
  <si>
    <t>30.6261.41046</t>
  </si>
  <si>
    <t>ΕΡΓΑΣΙΕΣ ΕΠΙΣΚΕΥΗΣ ΚΑΙ ΣΥΝΤΗΡΗΣΗΣ ΧΩΡΩΝ  ΚΟΙΝΩΝΙΚΟΥ ΠΑΝΤΟΠΩΛΕΙΟΥ ΔΗΜΟΥ ΛΑΡΙΣΑΙΩΝ</t>
  </si>
  <si>
    <t>30.6261.41047</t>
  </si>
  <si>
    <t>ΕΡΓΑΣΙΕΣ ΕΠΙΣΚΕΥΗΣ ΚΑΙ ΣΥΝΤΗΡΗΣΗΣ ΧΩΡΩΝ ΔΟΜΩΝ ΠΡΟΝΟΙΑΣ ΤΟΥ ΔΗΜΟΥ ΛΑΡΙΣΑΙΩΝ</t>
  </si>
  <si>
    <t>30.6261.41048</t>
  </si>
  <si>
    <t xml:space="preserve">ΕΡΓΑΣΙΕΣ ΕΠΙΣΚΕΥΩΝ ΟΙΚΟΔΟΜΙΚΩΝ ΕΣΩΤΕΡΙΚΩΝ ΧΩΡΩΝ  ΙΣΟΓΕΙΟΥ ΔΗΜΑΡΧΕΙΟΥ </t>
  </si>
  <si>
    <t>30.6261.41049</t>
  </si>
  <si>
    <t>ΕΡΓΑΣΙΕΣ ΕΛΕΓΧΟΥ ΣΤΑΤΙΚΗΣ ΕΤΑΙΡΕΙΑΣ ΚΤΙΡΙΟΥ ΜΟΥΣΩΝ</t>
  </si>
  <si>
    <t>30.6261.41050</t>
  </si>
  <si>
    <t>ΕΡΓΑΣΙΕΣ ΕΠΙΣΚΕΥΩΝ ΣΤΟ ΔΗΜΟΤΙΚΟ ΚΤΙΡΙΟ ΕΠΙ ΤΗΣ ΟΔΟΥ ΣΚΑΡΛΑΤΟΥ ΣΟΥΤΣΟΥ</t>
  </si>
  <si>
    <t>30.6261.41051</t>
  </si>
  <si>
    <t>ΕΡΓΑΣΙΕΣ ΕΠΙΣΚΕΥΗΣ ΔΙΚΤΥΟΥ ΥΔΡΟΡΟΩΝ ΔΗΜΟΤΙΚΟΥ ΑΜΑΞΟΣΤΑΣΙΟΥ</t>
  </si>
  <si>
    <t>30.6261.41052</t>
  </si>
  <si>
    <t>ΕΡΓΑΣΙΕΣ ΜΟΝΩΣΗΣ ΚΑΙ ΣΥΝΤΗΡΗΣΗΣ ΣΤΟ ΚΗΠΟΘΕΑΤΡΟ ΑΛΚΑΖΑΡ</t>
  </si>
  <si>
    <t>30.6261.44006</t>
  </si>
  <si>
    <t>ΕΡΓΑΣΙΕΣ ΣΥΝΤΗΡΗΣΗΣ-ΕΠΙΣΚΕΥΩΝ ΣΤΑ ΣΥΣΤΗΜΑΤΑ ΘΕΡΜΑΝΣΗΣ ΣΧΟΛΙΚΩΝ ΚΤΙΡΙΩΝ</t>
  </si>
  <si>
    <t>30.6261.44007</t>
  </si>
  <si>
    <t xml:space="preserve">ΕΠΙΒΛΕΨΗ Η/Μ ΕΓΚΑΤΑΣΤΑΣΕΩΝ ΘΕΑΤΡΟΥ ΟΥΗΛ </t>
  </si>
  <si>
    <t>30.6261.44017</t>
  </si>
  <si>
    <t>ΕΡΓΑΣΙΕΣ ΣΥΝΤΗΡΗΣΗΣ-ΕΠΙΣΚΕΥΩΝ ΥΔΡΑΥΛΙΚΩΝ ΕΓΚΑΤΑΣΤΑΣΕΩΝ ΔΗΜΟΤΙΚΩΝ ΚΤΙΡΙΩΝ-ΕΓΚΑΤΑΣΤΑΣΕΩΝ</t>
  </si>
  <si>
    <t>30.6261.44018</t>
  </si>
  <si>
    <t>ΕΡΓΑΣΙΕΣ ΣΥΝΤΗΡΗΣΗΣ-ΕΠΙΣΚΕΥΩΝ ΗΛΕΚΤΡΟΛΟΓΙΚΩΝ ΕΓΚΑΤΑΣΤΑΣΕΩΝ ΔΗΜΟΤΙΚΩΝ ΚΤΙΡΙΩΝ-ΕΓΚΑΤΑΣΤΑΣΕΩΝ</t>
  </si>
  <si>
    <t>30.6261.44021</t>
  </si>
  <si>
    <t>ΑΜΕΣΕΣ ΑΠΟΚΑΤΑΣΤΑΣΕΙΣ ΒΛΑΒΩΝ Η/Μ ΕΓΚΑΤΑΣΤΑΣΕΩΝ ΘΕΑΤΡΟΥ ΟΥΗΛ (ΔΕΠ)</t>
  </si>
  <si>
    <t>30.6261.44022</t>
  </si>
  <si>
    <t xml:space="preserve">ΕΠΙΒΛΕΨΗ Η/Μ ΕΓΚΑΤΑΣΤΑΣΕΩΝ ΚΤΙΡΙΩΝ ΜΥΛΟΥ ΠΑΠΠΑ </t>
  </si>
  <si>
    <t>30.6261.44023</t>
  </si>
  <si>
    <t>ΑΜΕΣΕΣ ΑΠΟΚΑΤΑΣΤΑΣΕΙΣ ΒΛΑΒΩΝ Η/Μ ΕΓΚΑΤΑΣΤΑΣΕΩΝ ΜΥΛΟΥ ΠΑΠΠΑ (ΔΕΠ)</t>
  </si>
  <si>
    <t>30.6261.44026</t>
  </si>
  <si>
    <t>ΕΠΙΒΛΕΨΗ ΚΑΙ ΣΥΝΤΗΡΗΣΗ Η/Μ ΕΓΚΑΤΑΣΤΑΣΕΩΝ ΚΤΙΡΙΟΥ ΠΟΛΙΤΙΣΤΙΚΟΥ ΚΕΝΤΡΟΥ &amp; ΚΑΠΗ ΑΓ.ΚΩΝ/ΝΟΥ</t>
  </si>
  <si>
    <t>62.07.62.30</t>
  </si>
  <si>
    <t>30.6262.41001</t>
  </si>
  <si>
    <t xml:space="preserve">ΕΡΓΑΣΙΕΣ ΕΠΙΣΚΕΥΗΣ ΜΟΝΩΣΗΣ ΛΙΜΝΗΣ ΑΛΚΑΖΑΡ </t>
  </si>
  <si>
    <t>62.17.32.00</t>
  </si>
  <si>
    <t>Σ-Ε ΠΛΑΤΕΙΩΝ-ΠΑΡΚΩΝ-ΠΑΙΔΟΤΟΠΩΝ ΚΟΙΝΗΣ ΧΡΗΣΗΣ</t>
  </si>
  <si>
    <t>30.6262.42004</t>
  </si>
  <si>
    <t>ΕΡΓΑΣΙΕΣ ΔΙΑΜΟΡΦΩΣΗΣ ΠΥΡΟΔΙΑΔΡΟΜΩΝ ΔΑΣΙΚΩΝ ΕΚΤΑΣΕΩΝ</t>
  </si>
  <si>
    <t>62.07.62.00</t>
  </si>
  <si>
    <t>30.6262.42018</t>
  </si>
  <si>
    <t xml:space="preserve">ΕΠΙΚΕΥΕΣ - ΣΥΝΤΗΡΗΣΕΙΣ ΟΔΟΡΕΙΘΡΩΝ 
</t>
  </si>
  <si>
    <t>62.17.36.00</t>
  </si>
  <si>
    <t>Σ-Ε ΛΟΙΠΩΝ ΜΟΝΙΜΩΝ ΕΓΚΑΤΑΣΤΑΣΕΩΝ ΚΟΙΝΗΣ ΧΡΗΣΗΣ</t>
  </si>
  <si>
    <t>30.6262.42021</t>
  </si>
  <si>
    <t xml:space="preserve">ΕΡΓΑΣΙΕΣ ΠΡΟΣΑΡΜΟΓΗΣ ΦΡΕΑΤΙΩΝ
</t>
  </si>
  <si>
    <t>30.6262.42022</t>
  </si>
  <si>
    <t>ΕΡΓΑΣΙΕΣ ΠΛΑΚΟΣΤΡΩΣΗΣ ΠΕΖΟΔΡΟΜΙΩΝ  ΚΕΝΤΡΙΚΗΣ ΟΔΟΥ Τ.Κ ΜΑΝΔΡΑΣ</t>
  </si>
  <si>
    <t>62.17.34.00</t>
  </si>
  <si>
    <t xml:space="preserve">Σ-Ε ΠΕΖΟΔΡΟΜΙΩΝ ΚΟΙΝΗΣ ΧΡΗΣΗΣ </t>
  </si>
  <si>
    <t>30.6262.42023</t>
  </si>
  <si>
    <t>ΕΡΓΑΣΙΕΣ ΣΥΝΤΗΡΗΣΗΣ ΚΑΙ ΕΠΙΣΚΕΥΗΣ ΔΙΚΤΥΟΥ ΜΑΝ ΔΗΜΟΥ ΛΑΡΙΣΑΙΩΝ</t>
  </si>
  <si>
    <t>30.6262.42024</t>
  </si>
  <si>
    <t>ΕΡΓΑΣΙΕΣ ΣΥΝΤΗΡΗΣΗΣ ΔΙΑΒΑΣΕΩΝ &amp; ΟΔΩΝ  ΠΡΟΣΒΑΣΗΣ ΣΤΟ 44ο ΔΗΜΟΤΙΚΟ ΣΧΟΛΕΙΟ</t>
  </si>
  <si>
    <t>62.17.33.00</t>
  </si>
  <si>
    <t>Σ-Ε ΟΔΩΝ-ΟΔΟΣΤΡΩΜΑΤΩΝ ΚΟΙΝΗΣ ΧΡΗΣΗΣ</t>
  </si>
  <si>
    <t>30.6262.42025</t>
  </si>
  <si>
    <t>30.6262.42026</t>
  </si>
  <si>
    <t>ΕΠΙΣΚΕΥΗ ΤΣΙΜΕΝΤΟΣΤΡΩΣΗΣ ΣΤΗΝ ΟΔΟ ΛΕΙΒΑΝΑΤΩΝ</t>
  </si>
  <si>
    <t>30.6262.44002</t>
  </si>
  <si>
    <t>ΣΥΝΤΗΡΗΣΗ ΚΛΙΜΑΤΙΣΤΙΚΩΝ ΜΟΝΑΔΩΝ-ΑΜΕΣΕΣ ΑΠΟΚΑΤΑΣΤΑΣΕΙΣ ΔΙΑΙΡΕΜΕΝΟΥ ΤΥΠΟΥ</t>
  </si>
  <si>
    <t>30.6262.44005</t>
  </si>
  <si>
    <t xml:space="preserve">ΣΥΝΤΗΡΗΣΗ ΑΝΕΛΚΥΣΤΗΡΩΝ ΔΗΜΟΤΙΚΩΝ ΚΤΙΡΙΩΝ </t>
  </si>
  <si>
    <t>30.6262.44006</t>
  </si>
  <si>
    <t>ΣΥΝΤΗΡΗΣΗ ΚΕΝΤΡΙΚΟΥ ΣΥΣΤΗΜΑΤΟΣ ΚΛΙΜΑΤΙΣΜΟΥ VRV/VRF ΔΗΜΟΤΙΚΩΝ ΚΤΙΡΙΩΝ</t>
  </si>
  <si>
    <t>30.6262.44011</t>
  </si>
  <si>
    <t xml:space="preserve">ΣΥΝΤΗΡΗΣΗ ΜΟΝΙΜΩΝ ΕΓΚΑΤΑΣΤΑΣΕΩΝ ΕΝΕΡΓΗΤΙΚΗΣ ΠΥΡΟΠΡΟΣΤΑΣΙΑΣ ΔΗΜΟΤΙΚΩΝ ΚΤΙΡΙΩΝ </t>
  </si>
  <si>
    <t>30.6262.44012</t>
  </si>
  <si>
    <t>ΣΥΝΤΗΡΗΣΗ ΕΓΚΑΤΑΣΤΑΣΕΩΝ ΦΥΣΙΚΟΥ ΑΕΡΙΟΥ ΔΗΜΟΤΙΚΩΝ ΚΤΙΡΙΩΝ</t>
  </si>
  <si>
    <t>30.6262.44014</t>
  </si>
  <si>
    <t>ΣΥΝΤΗΡΗΣΗ &amp; ΕΠΙΣΚΕΥΗ ΛΟΙΠΩΝ ΜΟΝ. ΕΓΚΑΤΑΣΤΑΣΕΩΝ (ΥΠΟΣΤΑΘΜΟΙ, Η/Ζ, ΚΛΠ)</t>
  </si>
  <si>
    <t>30.6262.44015</t>
  </si>
  <si>
    <t>ΣΥΝΤΗΡΗΣΗ - ΒΑΦΗ ΙΣΤΩΝ ΦΩΤΙΣΜΟΥ</t>
  </si>
  <si>
    <t>30.6262.44017</t>
  </si>
  <si>
    <t>ΣΥΝΤΗΡΗΣΗ ΣΥΣΤΗΜΑΤΩΝ ΕΝΕΡΓΗΤΙΚΗΣ ΠΥΡΟΠΡΟΣΤΑΣΙΑΣ ΠΑΙΔΙΚΩΝ ΣΤΑΘΜΩΝ</t>
  </si>
  <si>
    <t>30.6262.44018</t>
  </si>
  <si>
    <t>ΣΥΝΤΗΡΗΣΗ Η/Μ ΕΓΚΑΤΑΣΤΑΣΕΩΝ ΑΘΛΗΤΙΚΩΝ ΧΩΡΩΝ</t>
  </si>
  <si>
    <t>30.6262.44026</t>
  </si>
  <si>
    <t>ΣΥΝΤΗΡΗΣΗ ΕΓΚΑΤΑΣΤΑΣΕΩΝ ΘΕΡΜΑΝΣΗΣ</t>
  </si>
  <si>
    <t>30.6262.44032</t>
  </si>
  <si>
    <t>ΕΠΙΣΚΕΥΗ ΦΩΤΙΣΤΙΚΩΝ</t>
  </si>
  <si>
    <t>30.6262.44034</t>
  </si>
  <si>
    <t xml:space="preserve">ΣΥΝΤΗΡΗΣΗ ΦΩΤΟΒΟΛΤΑΙΚΩΝ </t>
  </si>
  <si>
    <t>30.6262.44035</t>
  </si>
  <si>
    <t>ΕΡΓΑΣΙΕΣ ΣΥΝΤΗΡΗΣΗΣ ΥΠΑΡΧΟΝΤΟΣ ΕΟΡΤΑΣΤΙΚΟΥ ΦΩΤΙΣΜΟΥ</t>
  </si>
  <si>
    <t>30.6262.44036</t>
  </si>
  <si>
    <t>ΕΡΓΑΣΙΕΣ ΑΠΟΚΑΤΑΣΤΑΣΗΣ Η/Υ ΔΙΚΤΥΩΝ ΣΤΗΝ ΠΛΑΤΕΙΑ ΕΠΙ ΤΗΣ ΟΔΟΥ ΒΕΜΠΟ  Ο.Τ 399Δ/ΚΧ</t>
  </si>
  <si>
    <t>30.6262.46004</t>
  </si>
  <si>
    <t>ΕΡΓΑΣΙΕΣ ΕΠΙΣΚΕΥΗΣ ΦΘΟΡΩΝ ΠΕΖΟΔΡΟΜΙΩΝ ΠΕΡΙΟΧΗΣ ΠΑΠΑΣΤΑΥΡΟΥ</t>
  </si>
  <si>
    <t>30.6262.46005</t>
  </si>
  <si>
    <t>ΕΡΓΑΣΙΕΣ ΣΥΝΤΗΡΗΣΗΣ ΓΗΠΕΔΩΝ BEACH VOLLEY ΣΤΗ ΝΕΑΠΟΛΗ</t>
  </si>
  <si>
    <t>30.6262.46006</t>
  </si>
  <si>
    <t>ΕΡΓΑΣΙΕΣ ΕΠΙΣΚΕΥΗΣ ΚΙΓΚΛΙΔΩΜΑΤΟΣ ΓΕΦΥΡΑΣ ΝΑΙΑΔΩΝ ΝΥΜΦΩΝ</t>
  </si>
  <si>
    <t>30.6262.47101</t>
  </si>
  <si>
    <t>ΣΥΝΤΗΡΗΣΕΙΣ ΚΑΙ ΕΠΙΣΚΕΥΕΣ 1ης ΔΗΜΟΤΙΚΗΣ ΚΟΙΝΟΤΗΤΑ ΛΑΡΙΣΑΣ</t>
  </si>
  <si>
    <t>30.6262.47102</t>
  </si>
  <si>
    <t>ΣΥΝΤΗΡΗΣΕΙΣ ΚΑΙ ΕΠΙΣΚΕΥΕΣ 2ης ΔΗΜΟΤΙΚΗΣ ΚΟΙΝΟΤΗΤΑ ΛΑΡΙΣΑΣ</t>
  </si>
  <si>
    <t>30.6262.47103</t>
  </si>
  <si>
    <t>ΣΥΝΤΗΡΗΣΕΙΣ ΚΑΙ ΕΠΙΣΚΕΥΕΣ 3ης ΔΗΜΟΤΙΚΗΣ ΚΟΙΝΟΤΗΤΑ ΛΑΡΙΣΑΣ</t>
  </si>
  <si>
    <t>30.6262.47104</t>
  </si>
  <si>
    <t>ΣΥΝΤΗΡΗΣΕΙΣ ΚΑΙ ΕΠΙΣΚΕΥΕΣ 4ης ΔΗΜΟΤΙΚΗΣ ΚΟΙΝΟΤΗΤΑ ΛΑΡΙΣΑΣ</t>
  </si>
  <si>
    <t>30.6262.47105</t>
  </si>
  <si>
    <t>ΣΥΝΤΗΡΗΣΕΙΣ ΚΑΙ ΕΠΙΣΚΕΥΕΣ ΔΗΜΟΤΙΚΗΣ ΚΟΙΝΟΤΗΤΑ ΓΙΑΝΝΟΥΛΗΣ</t>
  </si>
  <si>
    <t>30.6262.47106</t>
  </si>
  <si>
    <t>ΣΥΝΤΗΡΗΣΕΙΣ ΚΑΙ ΕΠΙΣΚΕΥΕΣ ΔΗΜΟΤΙΚΗΣ ΚΟΙΝΟΤΗΤΑ ΦΑΛΑΝΗΣ</t>
  </si>
  <si>
    <t>30.6262.47107</t>
  </si>
  <si>
    <t>ΣΥΝΤΗΡΗΣΕΙΣ ΚΑΙ ΕΠΙΣΚΕΥΕΣ ΔΗΜΟΤΙΚΗΣ ΚΟΙΝΟΤΗΤΑΣ ΤΕΡΨΙΘΕΑΣ</t>
  </si>
  <si>
    <t>30.6262.47108</t>
  </si>
  <si>
    <t>ΣΥΝΤΗΡΗΣΕΙΣ ΚΑΙ ΕΠΙΣΚΕΥΕΣ ΤΟΠΙΚΗ ΚΟΙΝΟΤΗΤΑ ΚΟΙΛΑΔΑΣ</t>
  </si>
  <si>
    <t>30.6262.47109</t>
  </si>
  <si>
    <t>ΣΥΝΤΗΡΗΣΕΙΣ ΚΑΙ ΕΠΙΣΚΕΥΕΣ ΤΟΠΙΚΗ ΚΟΙΝΟΤΗΤΑ ΕΛΕΥΘΕΡΩΝ</t>
  </si>
  <si>
    <t>30.6262.47110</t>
  </si>
  <si>
    <t>ΣΥΝΤΗΡΗΣΕΙΣ ΚΑΙ ΕΠΙΣΚΕΥΕΣ ΤΟΠΙΚΗ ΚΟΙΝΟΤΗΤΑ ΜΑΝΔΡΑΣ</t>
  </si>
  <si>
    <t>30.6262.47111</t>
  </si>
  <si>
    <t>ΣΥΝΤΗΡΗΣΕΙΣ ΚΑΙ ΕΠΙΣΚΕΥΕΣ ΤΟΠΙΚΗ ΚΟΙΝΟΤΗΤΑ ΚΟΥΤΣΟΧΕΡΟΥ</t>
  </si>
  <si>
    <t>30.6262.47112</t>
  </si>
  <si>
    <t>ΣΥΝΤΗΡΗΣΕΙΣ ΚΑΙ ΕΠΙΣΚΕΥΕΣ ΤΟΠΙΚΗ ΚΟΙΝΟΤΗΤΑ ΡΑΧΟΥΛΑΣ</t>
  </si>
  <si>
    <t>30.6262.47113</t>
  </si>
  <si>
    <t>ΣΥΝΤΗΡΗΣΕΙΣ ΚΑΙ ΕΠΙΣΚΕΥΕΣ ΤΟΠΙΚΗ ΚΟΙΝΟΤΗΤΑ ΑΜΥΓΔΑΛΕΑΣ</t>
  </si>
  <si>
    <t>30.6262.47114</t>
  </si>
  <si>
    <t>ΣΥΝΤΗΡΗΣΕΙΣ ΚΑΙ ΕΠΙΣΚΕΥΕΣ ΤΟΠΙΚΗ ΚΟΙΝΟΤΗΤΑ ΛΟΥΤΡΟΥ</t>
  </si>
  <si>
    <t>30.6264.42001</t>
  </si>
  <si>
    <t>ΣΥΝΤΗΡΗΣΗ ΤΟΠΟΓΡΑΦΙΚΩΝ ΟΡΓΑΝΩΝ (ΔΕΚΤΙΚΟΣ ΕΝΤΑΛΜΑΤΩΝ ΠΡΟΠΛΗΡΩΜΗΣ)</t>
  </si>
  <si>
    <t>62.07.67.30</t>
  </si>
  <si>
    <t>30.6264.44002</t>
  </si>
  <si>
    <t>ΕΠΙΣΚΕΥΕΣ ΕΡΓΑΛΕΙΩΝ-ΜΗΧΑΝΗΜΑΤΩΝ</t>
  </si>
  <si>
    <t>30.6265.44001</t>
  </si>
  <si>
    <t xml:space="preserve">ΣΥΝΤΗΡΗΣΗ ΠΥΡΟΣΒΕΣΤΗΡΩΝ (ΑΝΑΓΟΜΩΣΕΙΣ) ΔΗΜΟΤΙΚΩΝ ΕΓΚΑΤΑΣΤΑΣΕΩΝ </t>
  </si>
  <si>
    <t>62.07.65.30</t>
  </si>
  <si>
    <t>30.6266.41001</t>
  </si>
  <si>
    <t>ΑΝΑΒΑΘΜΙΣΗ ΠΡΟΓΡΑΜΜΑΤΩΝ Η/Υ (ΔΕΚΤΙΚΟΣ ΕΝΤΑΛΜΑΤΩΝ ΠΡΟΠΛΗΡΩΜΗΣ)</t>
  </si>
  <si>
    <t>62.07.66.30</t>
  </si>
  <si>
    <t>ΣΥΝΤΗΡΗΣΗ ΕΦΑΡΜΟΓΩΝ ΛΟΓΙΣΜΙΚΟΥ</t>
  </si>
  <si>
    <t>30.6266.44001</t>
  </si>
  <si>
    <t>ΣΥΝΤΗΡΗΣΗ-ΤΕΧΝΙΚΗ ΥΠΟΣΤΗΡΙΞΗ ΠΡΟΓΡΑΜΜΑΤΩΝ Η/Υ</t>
  </si>
  <si>
    <t>30.6422.40001</t>
  </si>
  <si>
    <t>64.01.22.30</t>
  </si>
  <si>
    <t>30.6462.40001</t>
  </si>
  <si>
    <t>64.09.62.30</t>
  </si>
  <si>
    <t>30.6615.41002</t>
  </si>
  <si>
    <t>ΠΡΟΜΗΘΕΙΑ ΕΝΤΥΠΟΥ ΥΛΙΚΟΥ ΓΙΑ ΤΗΝ ΠΡΟΒΟΛΗ ΚΑΙ ΑΝΑΔΕΙΞΗ ΤΟΥ ΣΥΝΟΛΟΥ ΤΟΥ ΕΡΓΟΥ ΕΡΓΑΣΙΕΣ ΤΕΚΜΗΡΙΩΣΗΣ ΣΤΟ ΑΡΧΑΙΟ ΘΕΑΤΡΟ ΛΑΡΙΣΑΣ</t>
  </si>
  <si>
    <t>64.07.15.30</t>
  </si>
  <si>
    <t>30.6634.40001</t>
  </si>
  <si>
    <t>64.08.34.30</t>
  </si>
  <si>
    <t>YΛΙΚΑ ΚΑΘΑΡΙΟΤΗΤΑΣ-ΕΥΠΡΕΠΙΣΜΟΥ ΤΕΧΝΙΚΩΝ ΕΡΓΩΝ</t>
  </si>
  <si>
    <t>30.6652.40001</t>
  </si>
  <si>
    <t>ΠΡΟΜΗΘΕΙΑ ΣΧΕΔΙΩΝ ΚΑΙ ΒΙΝΤΕΟ ΓΙΑ ΕΡΓΑ ΑΝΑΠΛΑΣΗΣ</t>
  </si>
  <si>
    <t>30.6661.41006</t>
  </si>
  <si>
    <t>ΠΡΟΜΗΘΕΙΑ ΜΕΤΑΛΛΙΚΩΝ ΠΛΕΓΜΑΤΩΝ ΓΙΑ ΤΟΥΣ ΠΑΙΔΙΚΟΥΣ ΣΤΑΘΜΟΥΣ</t>
  </si>
  <si>
    <t>30.6661.41010</t>
  </si>
  <si>
    <t>ΠΡΟΜΗΘΕΙΑ ΚΑΙ ΤΟΠΟΘΕΤΗΣΗ ΠΛΑΚΙΔΙΩΝ  ΓΙΑ ΤΟ ΔΗΜΟΤΙΚΟ ΩΔΕΙΟ ΛΑΡΙΣΑΣ</t>
  </si>
  <si>
    <t>30.6661.44002</t>
  </si>
  <si>
    <t>ΠΡΟΜΗΘΕΙΑ ΗΛΕΚΤΡΟΛΟΓΙΚΩΝ ΥΛΙΚΩΝ ΓΙΑ ΣΥΝΤΗΡΗΣΕΙΣ ΚΤΙΡΙΩΝ ΔΗΜΟΤΙΚΗΣ ΕΝΟΤΗΤΑΣ ΛΑΡΙΣΑΣ</t>
  </si>
  <si>
    <t>30.6661.44006</t>
  </si>
  <si>
    <t>ΠΡΟΜΗΘΕΙΑ ΥΔΡΑΥΛΙΚΩΝ ΥΛΙΚΩΝ ΓΙΑ ΤΗΝ ΣΥΝΤΗΡΗΣΗ ΚΑΙ ΕΠΙΣΚΕΥΗ ΚΤΙΡΙΩΝ</t>
  </si>
  <si>
    <t>30.6661.44007</t>
  </si>
  <si>
    <t>ΠΡΟΜΗΘΕΙΑ ΗΛΕΚΤΡΟΛΟΓΙΚΩΝ ΥΛΙΚΩΝ ΓΙΑ ΣΥΝΤΗΡΗΣΕΙΣ ΚΤΙΡΙΩΝ ΔΗΜΟΤΙΚΗΣ ΕΝΟΤΗΤΑΣ ΓΙΑΝΝΟΥΛΗΣ</t>
  </si>
  <si>
    <t>30.6661.44008</t>
  </si>
  <si>
    <t>ΠΡΟΜΗΘΕΙΑ ΗΛΕΚΤΡΟΛΟΓΙΚΩΝ ΥΛΙΚΩΝ ΓΙΑ ΣΥΝΤΗΡΗΣΕΙΣ ΚΤΙΡΙΩΝ ΔΗΜΟΤΙΚΗΣ ΕΝΟΤΗΤΑΣ ΚΟΙΛΑΔΑΣ</t>
  </si>
  <si>
    <t>30.6661.44011</t>
  </si>
  <si>
    <t>ΠΡΟΜΗΘΕΙΑ ΕΞΕΙΔΙΚΕΥΜΕΝΟΥ ΗΛΕΚΤΡΟΛΟΓΙΚΟΥ ΥΛΙΚΟΥ ΕΙΔΙΚΩΝ ΕΓΚΑΤΑΣΤΑΣΕΩΝ ΕΚΤΑΚΤΩΝ ΑΝΑΓΚΩΝ (ΔΕΠ)</t>
  </si>
  <si>
    <t>30.6661.46002</t>
  </si>
  <si>
    <t xml:space="preserve">ΠΡΟΜΗΘΕΙΑ ΧΡΩΜΑΤΩΝ </t>
  </si>
  <si>
    <t>30.6661.46003</t>
  </si>
  <si>
    <t xml:space="preserve">ΠΡΟΜΗΘΕΙΑ ΟΙΚΟΔΟΜΙΚΩΝ ΥΛΙΚΩΝ </t>
  </si>
  <si>
    <t>30.6662.41006</t>
  </si>
  <si>
    <t>ΠΡΟΜΗΘΕΙΑ ΚΑΙ ΤΟΠΟΘΕΤΗΣΗ ΠΕΡΙΦΡΑΞΗΣ ΣΤΟ ΕΘΙΑΓΕ</t>
  </si>
  <si>
    <t>30.6662.42001</t>
  </si>
  <si>
    <t>ΠΡΟΜΗΘΕΙΑ ΑΝΑΛΩΣΙΜΩΝ ΥΛΙΚΩΝ ΟΔΟΠΟΙΪΑΣ (ΔΕΚΤΙΚΟΣ ΕΝΤΑΛΜΑΤΩΝ ΠΡΟΠΛΗΡΩΜΗΣ)</t>
  </si>
  <si>
    <t>30.6662.43005</t>
  </si>
  <si>
    <t>ΠΡΟΜΗΘΕΙΕΣ ΥΛΙΚΩΝ ΣΥΝΤΗΡΗΣΗΣ &amp; ΕΠΙΣΚΕΥΗΣ (ΔΕΚΤΙΚΟΣ ΕΝΤΑΛΜΑΤΩΝ ΠΡΟΠΛΗΡΩΜΗΣ)</t>
  </si>
  <si>
    <t>30.6662.43006</t>
  </si>
  <si>
    <t>ΠΡΟΜΗΘΕΙΑ ΥΛΙΚΩΝ ΟΡΙΖΟΝΤΙΑΣ ΣΗΜΑΝΣΗΣ</t>
  </si>
  <si>
    <t>30.6662.44005</t>
  </si>
  <si>
    <t>ΠΡΟΜΗΘΕΙΑ ΥΛΙΚΩΝ ΓΙΑ ΤΗΝ ΣΥΝΤΗΡΗΣΗ ΥΔΡΑΥΛΙΚΩΝ ΚΟΙΝΟΧΡΗΣΤΩΝ ΧΩΡΩΝ</t>
  </si>
  <si>
    <t>30.6662.44010</t>
  </si>
  <si>
    <t xml:space="preserve">ΠΡΟΜΗΘΕΙΑ ΥΔΡΑΥΛΙΚΩΝ ΥΛΙΚΩΝ ΓΙΑ ΤΗΝ ΣΥΝΤΗΡΗΣΗ ΚΑΙ ΕΠΙΣΚΕΥΗ ΛΟΙΠΩΝ ΕΓΚΑΤΑΣΤΑΣΕΩΝ </t>
  </si>
  <si>
    <t>30.6662.44011</t>
  </si>
  <si>
    <t>ΠΡΟΜΗΘΕΙΑ ΜΙΚΡΟΫΛΙΚΩΝ ΚΛΙΜΑΤΙΣΤΙΚΩΝ</t>
  </si>
  <si>
    <t>30.6662.44012</t>
  </si>
  <si>
    <t>ΠΡΟΜΗΘΕΙΑ ΥΛΙΚΩΝ-ΚΑΡΤΩΝ ΤΗΛ.ΚΕΝΤΡΟΥ</t>
  </si>
  <si>
    <t>30.6662.44013</t>
  </si>
  <si>
    <t xml:space="preserve">ΠΡΟΜΗΘΕΙΑ ΚΑΛΩΔΙΩΝ ΓΙΑ ΤΑ ΥΠΟΓΕΙΑ ΔΙΚΤΥΑ-ΛΟΓΩ ΚΛΟΠΩΝ ΚΑΤΑΣΤΡΟΦΩΝ </t>
  </si>
  <si>
    <t>30.6662.44014</t>
  </si>
  <si>
    <t>ΠΡΟΜΗΘΕΙΑ ΗΛΕΚΤΡΟΛΟΓΙΚΩΝ ΥΛΙΚΩΝ ΓΙΑ ΣΥΝΤΗΡΗΣΕΙΣ Κ.Χ ΚΑΙ ΔΗΜΟΤΙΚΟΥ ΦΩΤΙΣΜΟΥ ΔΗΜΟΤΙΚΗΣ ΕΝΟΤΗΤΑΣ ΛΑΡΙΣΑΣ</t>
  </si>
  <si>
    <t>62.17.35.00</t>
  </si>
  <si>
    <t>Σ-Ε ΕΓΚΑΤΑΣΤΑΣΕΩΝ ΗΛΕΚΤΡΟΦΩΤΙΣΜΟΥ ΚΟΙΝΗΣ ΧΡΗΣΗΣ</t>
  </si>
  <si>
    <t>30.6662.44015</t>
  </si>
  <si>
    <t>ΠΡΟΜΗΘΕΙΑ ΗΛΕΚΤΡΟΛΟΓΙΚΩΝ ΥΛΙΚΩΝ ΓΙΑ ΣΥΝΤΗΡΗΣΕΙΣ Κ.Χ ΚΑΙ ΔΗΜΟΤΙΚΟΥ ΦΩΤΙΣΜΟΥ ΔΗΜΟΤΙΚΗΣ ΕΝΟΤΗΤΑΣ ΓΙΑΝΝΟΥΛΗΣ</t>
  </si>
  <si>
    <t>30.6662.44016</t>
  </si>
  <si>
    <t>ΠΡΟΜΗΘΕΙΑ ΗΛΕΚΤΡΟΛΟΓΙΚΩΝ ΥΛΙΚΩΝ ΓΙΑ ΣΥΝΤΗΡΗΣΕΙΣ Κ.Χ ΚΑΙ ΔΗΜΟΤΙΚΟΥ ΦΩΤΙΣΜΟΥ ΔΗΜΟΤΙΚΗΣ ΕΝΟΤΗΤΑΣ ΚΟΙΛΑΔΑΣ</t>
  </si>
  <si>
    <t>30.6662.46012</t>
  </si>
  <si>
    <t>ΠΡΟΜΗΘΕΙΑ ΥΛΙΚΩΝ ΓΙΑ ΤΗΝ ΣΥΝΤΗΡΗΣΗ ΚΟΙΝΟΧΡΗΣΤΩΝ ΧΩΡΩΝ</t>
  </si>
  <si>
    <t>30.6662.46013</t>
  </si>
  <si>
    <t>ΠΡΟΜΗΘΕΙΑ ΥΛΙΚΩΝ ΓΙΑ ΤΗΝ ΣΥΝΤΗΡΗΣΗ ΚΑΙ ΕΠΙΣΚΕΥΗ ΑΣΦΑΛΤΙΚΩΝ ΟΔΟΣΤΡΩΜΑΤΩΝ</t>
  </si>
  <si>
    <t>30.6662.46016</t>
  </si>
  <si>
    <t>ΠΡΟΜΗΘΕΙΑ ΕΞΑΡΤΗΜΑΤΩΝ ΠΑΙΔΙΚΩΝ ΧΑΡΩΝ</t>
  </si>
  <si>
    <t>30.6672.44001</t>
  </si>
  <si>
    <t>ΠΡΟΜΗΘΕΙΑ ΔΙΑΦΟΡΩΝ ΕΡΓΑΛΕΙΩΝ</t>
  </si>
  <si>
    <t>62.07.64.30</t>
  </si>
  <si>
    <t>30.6672.46001</t>
  </si>
  <si>
    <t>ΠΡΟΜΗΘΕΙΑ ΕΞΑΡΤΗΜΑΤΩΝ &amp; ΑΝΤΑΛΛΑΚΤΙΚΩΝ ΜΗΧΑΝΗΜΑΤΩΝ</t>
  </si>
  <si>
    <t>30.6672.46002</t>
  </si>
  <si>
    <t>ΠΡΟΜΗΘΕΙΑ ΕΡΓΑΛΕΙΩΝ</t>
  </si>
  <si>
    <t>30.6673.46001</t>
  </si>
  <si>
    <t>ΠΡΟΜΗΘΕΙΑ ΑΝΤΑΛΛΑΚΤΙΚΩΝ  ΓΙΑ ΤΗΝ ΕΠΙΣΚΕΥΗ ΕΞΕΔΡΑΣ ΑΛΟΥΜΙΝΙΟΥ</t>
  </si>
  <si>
    <t>30.6699.43001</t>
  </si>
  <si>
    <t xml:space="preserve">ΠΡΟΜΗΘΕΙΕΣ ΑΝΑΛΩΣΙΜΩΝ ΤΜΗΜΑΤΟΣ ΚΥΚΛΟΦΟΡΙΑΚΩΝ ΡΥΘΜΙΣΕΩΝ </t>
  </si>
  <si>
    <t>30.6699.46001</t>
  </si>
  <si>
    <t>ΠΡΟΜΗΘΕΙΑ ΑΛΑΤΙΟΥ</t>
  </si>
  <si>
    <t>64.08.82.00</t>
  </si>
  <si>
    <t>ΛΟΙΠΑ YΛΙΚΑ  ΑΜΕΣΗΣ ΑΝΑΛΩΣΗΣ ΟΙΚ.ΔΙΟΙΚ.ΥΠΗΡΕΣΙΩΝ</t>
  </si>
  <si>
    <t>30.6699.46002</t>
  </si>
  <si>
    <t>ΠΡΟΜΗΘΕΙΑ ΛΟΙΠΟΥ ΕΞΟΠΛΙΣΜΟΥ(ΔΕΚΤΙΚΟΣ ΕΝΤΑΛΜΑΤΩΝ ΠΡΟΠΛΗΡΩΜΗΣ)</t>
  </si>
  <si>
    <t>30.6699.46003</t>
  </si>
  <si>
    <t xml:space="preserve">ΠΡΟΜΗΘΕΙΑ ΜΙΚΡΟΥΛΙΚΩΝ </t>
  </si>
  <si>
    <t>ΣΥΝΟΛΟ ΥΠΗΡΕΣΙΑΣ 30</t>
  </si>
  <si>
    <t>ΥΠΗΡΕΣΙΑ : 35 Υπηρεσίες πρασίνου</t>
  </si>
  <si>
    <t>35.6011.50001</t>
  </si>
  <si>
    <t>60.01.11.35</t>
  </si>
  <si>
    <t>ΤΑΚΤΙΚΕΣ ΑΠΟΔΟΧΕΣ-ΠΡΑΣΙΝΟΥ</t>
  </si>
  <si>
    <t>35.6012.50001</t>
  </si>
  <si>
    <t>60.01.12.35</t>
  </si>
  <si>
    <t>AΠΟΖΗΜ-YΠΕΡΩΡ.ΕΡΓΑΣ.NΥΚΤ-EΞΑΙΡ-ΠΡΑΣΙΝΟΥ</t>
  </si>
  <si>
    <t>35.6021.50001</t>
  </si>
  <si>
    <t>60.02.21.35</t>
  </si>
  <si>
    <t>ΤΑΚΤΙΚΕΣ ΑΠΟΔΟΧΕΣ ΥΠΑΛ.ΑΟΡΙΣΤΟΥ ΧΡ- ΠΡΑΣΙΝΟΥ</t>
  </si>
  <si>
    <t>35.6022.50001</t>
  </si>
  <si>
    <t>60.02.22.35</t>
  </si>
  <si>
    <t>35.6041.50001</t>
  </si>
  <si>
    <t>60.04.41.35</t>
  </si>
  <si>
    <t>35.6051.50006</t>
  </si>
  <si>
    <t>60.05.51.35</t>
  </si>
  <si>
    <t>ΕΡΓΟΔΟΤΙΚΕΣ ΕΙΣΦΟΡΕΣ ΜΟΝΙΜΟΥ ΠΡΟΣΩΠΙΚΟΥ-ΠΡΑΣΙΝΟΥ</t>
  </si>
  <si>
    <t>35.6052.50006</t>
  </si>
  <si>
    <t>60.05.52.35</t>
  </si>
  <si>
    <t>ΕΡΓΟΔΟΤΙΚΕΣ ΕΙΣΦΟΡΕΣ ΑΟΡΙΣΤΟΥ ΧΡΟΝΟΥ-ΠΡΑΣΙΝΟΥ</t>
  </si>
  <si>
    <t>35.6054.50003</t>
  </si>
  <si>
    <t>60.05.54.35</t>
  </si>
  <si>
    <t>ΕΡΓΟΔΟΤΙΚΕΣ ΕΙΣΦΟΡΕΣ ΕΚΤΑΚΤΟΥ ΠΡΟΣΩΠ.-ΠΡΑΣΙΝΟΥ</t>
  </si>
  <si>
    <t>35.6054.50006</t>
  </si>
  <si>
    <t>35.6062.50001</t>
  </si>
  <si>
    <t>60.06.62.35</t>
  </si>
  <si>
    <t>35.6063.50001</t>
  </si>
  <si>
    <t>60.06.63.35</t>
  </si>
  <si>
    <t>ΛΟΙΠΕΣ ΠΑΡΟΧΕΣ ΣΕ ΕΙΔΟΣ ΓΕΩΤΕΧΝ.ΥΠΗΡΕΣ.</t>
  </si>
  <si>
    <t>35.6063.50002</t>
  </si>
  <si>
    <t>35.6063.50003</t>
  </si>
  <si>
    <t>35.6063.50004</t>
  </si>
  <si>
    <t>35.6117.50001</t>
  </si>
  <si>
    <t>ΣΥΜΒΑΣΕΙΣ ΕΡΓΟΥ (ΥΠ.ΠΡ.)</t>
  </si>
  <si>
    <t>61.00.17.35</t>
  </si>
  <si>
    <t>35.6117.50003</t>
  </si>
  <si>
    <t>ΜΙΚΡΟΒΙΟΛΟΓΙΚΕΣ ΕΞΕΤΑΣΕΙΣ ΣΤΟ ΚΥΝΟΚΟΜΕΙΟ</t>
  </si>
  <si>
    <t>35.6233.50001</t>
  </si>
  <si>
    <t>ΜΙΣΘΩΣΕΙΣ ΧΩΜΑΤΟΥΡΓ. ΜΗΧΑΝΗΜΑΤΩΝ</t>
  </si>
  <si>
    <t>62.04.33.35</t>
  </si>
  <si>
    <t>35.6233.50002</t>
  </si>
  <si>
    <t>ΜΙΣΘΩΣΕΙΣ ΚΑΛΑΘΟΦΟΡΩΝ</t>
  </si>
  <si>
    <t>62.04.35.35</t>
  </si>
  <si>
    <t>35.6262.50005</t>
  </si>
  <si>
    <t>ΣΥΝΤΗΡΗΣΗ &amp; ΕΠΙΣΚΕΥΗ ΚΛΟΥΒΙΩΝ ΚΥΝΟΚΟΜΕΙΟΥ</t>
  </si>
  <si>
    <t>35.6262.50008</t>
  </si>
  <si>
    <t>ΑΦΑΙΡΕΣΗ ΕΠΙΚΙΝΔΥΝΩΝ ΔΕΝΔΡΩΝ</t>
  </si>
  <si>
    <t>35.6262.50009</t>
  </si>
  <si>
    <t xml:space="preserve">ΑΠΟΨΙΛΩΣΗ-ΑΠΑΚΑΝΘΩΣΗ ΧΕΡΣΩΝ ΕΠΙΦΑΝΕΙΩΝ </t>
  </si>
  <si>
    <t>35.6262.50010</t>
  </si>
  <si>
    <t>ΑΠΟΛΥΜΑΝΣΗ ΚΤΙΡΙΩΝ ΚΑΙ ΠΕΡΙΒΑΛΛΟΝΤΑ ΧΩΡΟΥ ΚΥΝΟΚΟΜΕΙΟΥ</t>
  </si>
  <si>
    <t>62.07.61.35</t>
  </si>
  <si>
    <t>ΣΥΝΤΗΡΗΣΗ &amp; ΕΠΙΣΚΕΥΗ ΚΤΙΡΙΩΝ, ΑΚΙΝΗΤΩΝ-ΠΡΑΣΙΝΟΥ</t>
  </si>
  <si>
    <t>35.6262.50012</t>
  </si>
  <si>
    <t xml:space="preserve">ΕΚΡΙΖΩΣΗ ΠΡΕΜΝΩΝ </t>
  </si>
  <si>
    <t>35.6262.50016</t>
  </si>
  <si>
    <t>ΠΥΡΟΠΡΟΣΤΑΣΙΑ ΠΕΡΙΑΣΤΙΚΟΥ ΠΡΑΣΙΝΟΥ</t>
  </si>
  <si>
    <t>35.6262.50021</t>
  </si>
  <si>
    <t>ΕΠΑΝΑΚΑΤΑΣΚΕΥΗ ΑΡΔΕΥΤΙΚΩΝ ΣΥΣΤΗΜΑΤΩΝ ΔΗΜΟΤΙΚΩΝ ΚΟΙΝΟΤΗΤΩΝ ΦΑΛΑΝΗΣ-ΕΛΕΥΘΕΡΕ</t>
  </si>
  <si>
    <t>35.6262.50024</t>
  </si>
  <si>
    <t>ΕΠΙΣΚΕΥΗ ΚΕΝΤΡΙΚΟΥ ΕΛΕΓΧΟΥ ΑΡΔΕΥΣΗΣ</t>
  </si>
  <si>
    <t>35.6262.50025</t>
  </si>
  <si>
    <t>ΑΠΟΨΙΛΩΣΗ ΑΠΑΚΑΝΘΩΣΗ ΜΕ ΤΗ ΧΡΗΣΗ ΜΕΓΑΛΟΥ ΓΕΩΡΓΙΚΟΥ ΕΛΚΥΣΤΗΡΑ</t>
  </si>
  <si>
    <t>35.6262.50026</t>
  </si>
  <si>
    <t xml:space="preserve">ΕΠΙΣΚΕΥΗ ΑΠΟΘΗΚΩΝ Δ/ΝΣΗΣ ΠΡΑΣΙΝΟΥ </t>
  </si>
  <si>
    <t>35.6262.50027</t>
  </si>
  <si>
    <t>ΑΥΤΟΜΑΤΗ ΠΥΡΟΣΒΕΣΗ ΣΤΟ ΧΩΡΟ ΚΑΥΣΙΜΩΝ Δ/ΝΣΗ ΠΡΑΣΙΝΟΥ</t>
  </si>
  <si>
    <t>35.6262.50028</t>
  </si>
  <si>
    <t>ΣΥΝΤΗΡΗΣΗ ΑΡΔΕΥΤΙΚΩΝ ΔΙΚΤΥΩΝ ΓΗΠΕΔΩΝ ΔΗΜΟΤΙΚΗΣ ΕΝΟΤΗΤΑΣ ΓΙΑΝΝΟΥΛΗΣ-ΦΑΛΑΝΗΣ</t>
  </si>
  <si>
    <t>35.6262.50029</t>
  </si>
  <si>
    <t>ΣΥΝΤΗΡΗΣΗ ΑΡΔΕΥΤΙΚΩΝ  ΔΙΚΤΥΩΝ ΓΗΠΕΔΩΝ ΔΗΜΟΤΙΚΗΣ ΕΝΟΤΗΤΑΣ ΚΟΙΛΑΔΑΣ</t>
  </si>
  <si>
    <t>35.6262.50030</t>
  </si>
  <si>
    <t>ΥΠΟΣΤΗΡΙΚΤΙΚΕΣ ΕΡΓΑΣΙΕΣ ΔΙΕΡΕΥΝΗΣΗΣ ΑΝΑΓΚΩΝ ΣΥΝΤΗΡΗΣΗΣ ΑΡΔΕΥΤΙΚΩΝ ΔΙΚΤΥΩΝ  Δ.Ε  ΓΙΑΝΝΟΥΛΗΣ</t>
  </si>
  <si>
    <t>35.6262.50031</t>
  </si>
  <si>
    <t>ΥΠΟΣΤΗΡΙΚΤΙΚΕΣ ΕΡΓΑΣΙΕΣ ΔΙΕΡΕΥΝΗΣΗΣ ΑΝΑΓΚΩΝ ΣΥΝΤΗΡΗΣΗΣ ΑΡΔΕΥΤΙΚΩΝ ΔΙΚΤΥΩΝ  Δ.Ε  ΚΟΙΛΑΔΑΣ</t>
  </si>
  <si>
    <t>35.6262.50032</t>
  </si>
  <si>
    <t>ΕΠΙΣΚΕΥΗ ΧΛΟΟΤΑΠΗΤΑ &amp; ΑΡΔΕΥΤΙΚΟΥ ΔΙΚΤΥΟΥ ΔΗΜ.ΕΝΟΤΗΤΑΣ ΑΓ.ΓΕΩΡΓΙΟΥ</t>
  </si>
  <si>
    <t>35.6263.50001</t>
  </si>
  <si>
    <t>62.07.63.35</t>
  </si>
  <si>
    <t>ΣΥΝΤΗΡΗΣΗ-ΕΠΙΣΚΕΥΗ ΜΕΤΑΦ.ΜΕΣΩΝ ΠΡΑΣΙΝΟΥ</t>
  </si>
  <si>
    <t>35.6264.50001</t>
  </si>
  <si>
    <t>ΠΡΟΜΗΘΕΙΑ ΔΥΟ ΚΙΝΗΤΗΡΩΝ ΓΙΑ ΧΟΡΤΟΚΟΠΤΙΚΑ ETESIA</t>
  </si>
  <si>
    <t>62.07.64.35</t>
  </si>
  <si>
    <t>35.6264.50003</t>
  </si>
  <si>
    <t>ΣΥΝΤΗΡΗΣΗ ΜΕΓΑΛΩΝ &amp; ΜΙΚΡΩΝ ΚΗΠΟΤΕΧΝΙΚΩΝ ΜΗΧΑΝΗΜΑΤΩΝ (ΔΕΚΤΙΚΟΣ ΕΝΤΑΛΜΑΤΩΝ ΠΡΟΠΛΗΡΩΜΗΣ)</t>
  </si>
  <si>
    <t>35.6265.50001</t>
  </si>
  <si>
    <t>ΣΥΝΤΗΡΗΣΗ ΛΟΙΠΟΥ ΕΞΟΠΛΙΣΜΟΥ</t>
  </si>
  <si>
    <t>62.07.65.35</t>
  </si>
  <si>
    <t>35.6266.50001</t>
  </si>
  <si>
    <t>62.07.66.35</t>
  </si>
  <si>
    <t>35.6266.50002</t>
  </si>
  <si>
    <t>ΣΥΝΤΗΡΗΣΗ ΜΙΚΡΩΝ ΠΡΟΓΡΑΜΜΑΤΙΣΤΩΝ ΑΡΔΕΥΣΗΣ</t>
  </si>
  <si>
    <t>35.6272.50001</t>
  </si>
  <si>
    <t>ΛΟΙΠΕΣ ΔΑΠΑΝΕΣ ΓΙΑ ΑΡΔΕΥΣΗ</t>
  </si>
  <si>
    <t>62.98.72.35</t>
  </si>
  <si>
    <t>ΛΟΙΠΕΣ ΔΑΠΑΝΕΣ ΓΙΑ ΑΔΡΕΥΣΗ</t>
  </si>
  <si>
    <t>35.6279.50001</t>
  </si>
  <si>
    <t>ΛΟΙΠΕΣ ΔΑΠΑΝΕΣ ΓΙΑ ΥΔΡΕΥΣΗ-ΑΡΔΕΥΣΗ-ΦΩΤΙΣΜΟ-ΚΑΘΑΡΙΟΤΗΤΑ</t>
  </si>
  <si>
    <t>62.98.79.35</t>
  </si>
  <si>
    <t>35.6414.50001</t>
  </si>
  <si>
    <t>64.00.14.35</t>
  </si>
  <si>
    <t>MΕΤΑΦΟΡΙΚΑ ΕΝ ΓΕΝΕΙ ΠΡΑΣΙΝΟΥ</t>
  </si>
  <si>
    <t>35.6422.50001</t>
  </si>
  <si>
    <t>64.01.22.35</t>
  </si>
  <si>
    <t>35.6462.50001</t>
  </si>
  <si>
    <t>64.09.62.35</t>
  </si>
  <si>
    <t>35.6613.50001</t>
  </si>
  <si>
    <t>35.6614.50001</t>
  </si>
  <si>
    <t>35.6631.50001</t>
  </si>
  <si>
    <t>35.6635.50001</t>
  </si>
  <si>
    <t xml:space="preserve">ΠΡΟΜΗΘΕΙΑ ΠΛΑΣΤΙΚΩΝ ΣΑΚΩΝ ΑΠΟΡΡΙΜΑΤΩΝ </t>
  </si>
  <si>
    <t>35.6641.50001</t>
  </si>
  <si>
    <t>ΠΡΟΜΗΘΕΙΑ ΚΑΥΣΙΜΩΝ ΚΑΙ ΛΙΠΑΝΤΙΚΩΝ ΓΙΑ ΚΙΝΗΣΗ ΜΕΤΑΦΟΡΙΚΩΝ ΜΕΣΩΝ</t>
  </si>
  <si>
    <t>35.6641.50002</t>
  </si>
  <si>
    <t>35.6643.50002</t>
  </si>
  <si>
    <t>62.98.02.35</t>
  </si>
  <si>
    <t>35.6643.50003</t>
  </si>
  <si>
    <t>ΠΡΟΜΗΘΕΙΑ ΠΕΤΡΕΛΑΙΟΥ ΓΙΑ ΘΕΡΜΑΝΣΗ ΚΥΝΟΚΟΜΕΙΟΥ</t>
  </si>
  <si>
    <t>35.6661.50001</t>
  </si>
  <si>
    <t>ΠΡΟΜΗΘΕΙΑ ΕΙΔΩΝ ΑΣΦΑΛΕΙΑΣ (ΚΛΕΙΔΙΑ - ΚΛΕΙΔΑΡΙΕΣ)</t>
  </si>
  <si>
    <t>35.6661.50003</t>
  </si>
  <si>
    <t>ΥΛΙΚΑ ΣΥΝΤΗΡΗΣΗΣ &amp; ΕΠΙΣΚΕΥΗΣ ΚΤΙΡΙΩΝ ΚΥΝΟΚΟΜΕΙΟΥ</t>
  </si>
  <si>
    <t>35.6661.50004</t>
  </si>
  <si>
    <t xml:space="preserve">ΥΛΙΚΑ ΣΥΝΤΗΡΗΣΗΣ &amp; ΕΠΙΣΚΕΥΗΣ ΚΤΙΡΙΩΝ </t>
  </si>
  <si>
    <t>35.6662.50001</t>
  </si>
  <si>
    <t>35.6662.50002</t>
  </si>
  <si>
    <t>ΠΡΟΜΗΘΕΙΑ ΣΩΛΗΝΩΝ ΑΡΔΕΥΣΗΣ-ΣΥΝΔ.ΕΞΑΡΤΗΜΑΤΩΝ</t>
  </si>
  <si>
    <t>35.6662.50003</t>
  </si>
  <si>
    <t xml:space="preserve">ΠΡΟΜΗΘΕΙΑ ΣΤΟΙΧΕΙΩΝ ΣΤΗΡΙΞΗΣ ΦΥΤΩΝ </t>
  </si>
  <si>
    <t>35.6662.50004</t>
  </si>
  <si>
    <t>ΠΡΟΜΗΘΕΙΑ ΥΛΙΚΩΝ ΣΥΝΤΗΡΗΣΗΣ ΚΑΙ ΕΠΙΣΚΕΥΗΣ ΛΟΙΠΩΝ ΕΓΚΑΤΑΣΤΑΣΕΩΝ</t>
  </si>
  <si>
    <t>35.6662.50007</t>
  </si>
  <si>
    <t>ΠΡΟΜΗΘΕΙΑ ΥΛΙΚΩΝ ΣΙΔΗΡΟΥ</t>
  </si>
  <si>
    <t>35.6662.50010</t>
  </si>
  <si>
    <t xml:space="preserve">ΠΡΟΜΗΘΕΙΑ ΛΑΣΤΙΧΟΥ ΠΟΤΙΣΜΑΤΟΣ - ΜΙΣΙΝΕΖΑ </t>
  </si>
  <si>
    <t>35.6662.50012</t>
  </si>
  <si>
    <t xml:space="preserve">ΠΡΟΜΗΘΕΙΑ ΥΛΙΚΩΝ ΠΕΡΙΦΡΑΞΗΣ </t>
  </si>
  <si>
    <t>35.6662.50013</t>
  </si>
  <si>
    <t>ΠΡΟΜΗΘΕΙΑ ΑΝΤΛΙΩΝ ΑΡΔΕΥΣΗΣ</t>
  </si>
  <si>
    <t>35.6662.50014</t>
  </si>
  <si>
    <t>ΠΡΟΜΗΘΕΙΑ ΠΛΑΣΤΙΚΩΝ ΦΡΕΑΤΙΩΝ</t>
  </si>
  <si>
    <t>35.6662.50015</t>
  </si>
  <si>
    <t>ΠΡΟΜΗΘΕΙΑ ΤΣΙΜΕΝΤΕΝΙΩΝ ΦΡΕΑΤΙΩΝ</t>
  </si>
  <si>
    <t>35.6662.50016</t>
  </si>
  <si>
    <t xml:space="preserve">ΠΡΟΜΗΘΕΙΑ ΥΔΡΟΚΥΚΛΩΝΩΝ ΓΗΠΕΔΩΝ ΔΗΜ.ΕΝΟΤΗΤΑΣ ΓΙΑΝΝΟΥΛΗΣ </t>
  </si>
  <si>
    <t>35.6671.50001</t>
  </si>
  <si>
    <t>35.6671.50002</t>
  </si>
  <si>
    <t>ΑΝΤΑΛΛΑΚΤΙΚΑ ΜΕΤΑΦΟΡΙΚΩΝ ΜΕΣΩΝ (ΔΕΚΤΙΚΟΣ ΕΝΤΑΛΜΑΤΩΝ ΠΡΟΠΛΗΡΩΜΗΣ)</t>
  </si>
  <si>
    <t>35.6671.50003</t>
  </si>
  <si>
    <t>ΠΡΟΜΗΘΕΙΑ ΕΛΑΣΤΙΚΩΝ ΧΛΟΟΚΟΠΤΙΚΩΝ ΧΩΡΙΣ ΑΡΙΘΜΟ ΚΥΚΛΟΦΟΡΙΑΣ</t>
  </si>
  <si>
    <t>35.6672.50001</t>
  </si>
  <si>
    <t>ΑΝΤΑΛΛΑΚΤΙΚΑ ΜΕΓΑΛΩΝ ΜΗΧΑΝΗΜΑΤΩΝ (ΔΕΚΤΙΚΟΣ ΕΝΤΑΛΜΑΤΩΝ ΠΡΟΠΛΗΡΩΜΗΣ)</t>
  </si>
  <si>
    <t>35.6672.50002</t>
  </si>
  <si>
    <t xml:space="preserve">ΑΝΤΑΛΛΑΚΤΙΚΑ ΛΟΙΠΩΝ ΜΗΧΑΝΗΜΑΤΩΝ </t>
  </si>
  <si>
    <t>35.6672.50003</t>
  </si>
  <si>
    <t>ΠΡΟΜΗΘΕΙΑ ΜΙΚΡΟΕΡΓΑΛΕΙΩΝ ΚΑΙ ΛΟΙΠΟΥ ΕΞΟΠΛΙΣΜΟΥ</t>
  </si>
  <si>
    <t>35.6681.50001</t>
  </si>
  <si>
    <t>ΠΡΟΜΗΘΕΙΑ ΦΑΡΜΑΚΩΝ ΓΙΑ ΤΗΝ ΑΝΤΙΜΕΤΩΠΙΣΗ ΤΗΣ ΛΕΙΣΜΑΝΙΑΣΗΣ</t>
  </si>
  <si>
    <t>25.10.27</t>
  </si>
  <si>
    <t>KΤΗΝΙΑΤΡΙΚΟ ΥΛΙΚΟ</t>
  </si>
  <si>
    <t>35.6692.50001</t>
  </si>
  <si>
    <t>ΠΡΟΜΗΘΕΙΑ ΣΠΟΡΩΝ-ΦΥΤΩΝ-ΔΕΝΔΡΥΛΙΩΝ</t>
  </si>
  <si>
    <t>25.10.21</t>
  </si>
  <si>
    <t>ΠΡΟΜ.ΣΠΟΡΩΝ,ΦΥΤΩΝ  ΔΕΝΔΡΥΛΙΩΝ</t>
  </si>
  <si>
    <t>35.6692.50003</t>
  </si>
  <si>
    <t>ΠΡΟΜΗΘΕΙΑ ΥΛΙΚΩΝ ΠΑΡΑΓΩΓΗΣ ΦΥΤΩΡΙΑΚΟΥ ΥΛΙΚΟΥ</t>
  </si>
  <si>
    <t>35.6692.50004</t>
  </si>
  <si>
    <t>ΠΡΟΜΗΘΕΙΑ ΕΤΟΙΜΟΥ ΧΛΟΟΤΑΠΗΤΑ</t>
  </si>
  <si>
    <t>35.6692.50005</t>
  </si>
  <si>
    <t>ΠΡΟΜΗΘΕΙΑ ΣΠΟΡΩΝ ΧΛΟΟΤΑΠΗΤΑ</t>
  </si>
  <si>
    <t>35.6692.50008</t>
  </si>
  <si>
    <t>ΛΟΙΠΕΣ ΠΡΟΜΗΘΕΙΕΣ ΑΝΑΛΩΣΙΜΩΝ ΚΗΠΟΥΡΙΚΩΝ ΥΛΙΚΩΝ</t>
  </si>
  <si>
    <t>35.6692.50010</t>
  </si>
  <si>
    <t>ΠΡΟΜΗΘΕΙΑ ΦΥΓΟΚΕΝΤΡΟΥ ΚΑΙ ΠΑΡΕΛΚΟΜΕΝΩΝ ΕΙΔΩΝ</t>
  </si>
  <si>
    <t>35.6692.50011</t>
  </si>
  <si>
    <t>ΠΡΟΜΗΘΕΙΑ ΕΙΔΙΚΩΝ ΦΥΤΩΝ</t>
  </si>
  <si>
    <t>35.6692.50012</t>
  </si>
  <si>
    <t xml:space="preserve">ΠΡΟΜΗΘΕΙΑ ΕΠΟΧΙΑΚΩΝ ΑΝΘΟΦΥΤΩΝ </t>
  </si>
  <si>
    <t>35.6693.50001</t>
  </si>
  <si>
    <t>ΠΡΟΜΗΘΕΙΑ ΦΥΤΟΠΑΘΟΛΟΓΙΚΟΥ ΥΛΙΚΟΥ</t>
  </si>
  <si>
    <t>25.10.28</t>
  </si>
  <si>
    <t>ΦΥΤΟΠΑΘΟΛΟΓΙΚΟ ΥΛΙΚΟ</t>
  </si>
  <si>
    <t>35.6693.50002</t>
  </si>
  <si>
    <t>ΠΡΟΜΗΘΕΙΑ ΛΙΠΑΣΜΑΤΩΝ &amp; ΠΕΡΛΙΤΗ</t>
  </si>
  <si>
    <t>35.6693.50003</t>
  </si>
  <si>
    <t>ΠΡΟΜΗΘΕΙΑ ΟΡΓΑΝΙΚΩΝ ΥΛΙΚΩΝ</t>
  </si>
  <si>
    <t>35.6699.50001</t>
  </si>
  <si>
    <t>ΑΓΟΡΑ ΖΩΟΤΡΟΦΩΝ ΚΥΝΟΚΟΜΕΙΟΥ</t>
  </si>
  <si>
    <t>35.6699.50002</t>
  </si>
  <si>
    <t>ΑΝΑΛΩΣΙΜΑ ΚΥΝΟΚΟΜΕΙΟΥ</t>
  </si>
  <si>
    <t>35.6699.50003</t>
  </si>
  <si>
    <t>35.6699.50004</t>
  </si>
  <si>
    <t>ΠΡΟΜΗΘΕΙΑ ΥΛΙΚΩΝ ΜΑΖΕΜΑΤΟΣ ΑΚΑΘΑΡΣΙΩΝ  ΣΚΥΛΩΝ</t>
  </si>
  <si>
    <t>ΣΥΝΟΛΟ ΥΠΗΡΕΣΙΑΣ 35</t>
  </si>
  <si>
    <t>ΥΠΗΡΕΣΙΑ : 40 Υπηρεσία Πολεοδομίας</t>
  </si>
  <si>
    <t>40.6011.60001</t>
  </si>
  <si>
    <t>60.01.11.40</t>
  </si>
  <si>
    <t>ΤΑΚΤΙΚΕΣ ΑΠΟΔΟΧΕΣ-ΠΟΛΕΟΔΟΜΙΑΣ</t>
  </si>
  <si>
    <t>40.6012.60001</t>
  </si>
  <si>
    <t>60.01.12.40</t>
  </si>
  <si>
    <t>AΠΟΖΗΜ-YΠΕΡΩΡ.ΕΡΓΑΣ.NΥΚΤ-EΞΑΙΡ ΠΟΛΕΟΔΟΜΙΑΣ</t>
  </si>
  <si>
    <t>40.6021.60001</t>
  </si>
  <si>
    <t>60.02.21.40</t>
  </si>
  <si>
    <t>ΤΑΚΤΙΚΕΣ ΑΠΟΔΟΧΕΣ ΥΠΑΛ.ΑΟΡΙΣΤΟΥ ΧΡ- ΠΟΛΕΟΔΟΜΙΑΣ</t>
  </si>
  <si>
    <t>40.6051.60006</t>
  </si>
  <si>
    <t>60.05.51.40</t>
  </si>
  <si>
    <t>ΕΡΓΟΔΟΤΙΚΕΣ ΕΙΣΦΟΡΕΣ ΜΟΝΙΜΟΥ ΠΡΟΣΩΠΙΚΟΥ-ΠΟΛΕΟΔΟΜΙΑ</t>
  </si>
  <si>
    <t>40.6052.60006</t>
  </si>
  <si>
    <t>ΕΡΓΟΔΟΤΙΚΕΣ ΕΙΣΦΟΡΕΣ ΑΟΡ. ΧΡΟΝΟΥ</t>
  </si>
  <si>
    <t>60.05.52.40</t>
  </si>
  <si>
    <t>ΕΡΓΟΔΟΤΙΚΕΣ ΕΙΣΦΟΡΕΣ ΑΟΡΙΣΤΟΥ ΧΡΟΝΟΥ-ΠΟΛΕΟΔΟΜΙΑ</t>
  </si>
  <si>
    <t>40.6117.60001</t>
  </si>
  <si>
    <t>ΣΥΜΒΑΣΕΙΣ ΕΡΓΟΥ / ΑΜΟΙΒΕΣ ΤΕΧΝΙΚΩΝ ΣΥΜΒΟΥΛΩΝ</t>
  </si>
  <si>
    <t>61.00.17.40</t>
  </si>
  <si>
    <t>40.6117.60003</t>
  </si>
  <si>
    <t>ΥΠΗΡΕΣΙΕΣ ΜΕΤΑΚΟΜΙΣΗΣ ΥΠΗΡΕΣΙΑΣ ΠΟΛΕΟΔΟΜΙΑΣ  ΣΤΟ ΚΤΙΡΙΟ ΚΑΡΑΝΙΚΑ</t>
  </si>
  <si>
    <t>40.6141.60001</t>
  </si>
  <si>
    <t>ΑΜΟΙΒΕΣ ΟΡΚΩΤΩΝ ΕΚΤΙΜΗΤΩΝ(ΔΕΚΤΙΚΟΣ ΚΑΙ ΕΝΤΑΛΜΑΤΟΣ ΠΡΟΠΛΗΡΩΜΗΣ)</t>
  </si>
  <si>
    <t>61.09.41.40</t>
  </si>
  <si>
    <t>AΜΟΙΒΕΣ ΝΟΜΙΚΩΝ ΠΡΟΣΩΠΩΝ ΔΗΜΟΣΙΟΥ ΔΙΚΑΙΟΥ</t>
  </si>
  <si>
    <t>40.6265.60001</t>
  </si>
  <si>
    <t>ΣΥΝΤΗΡΗΣΗ &amp; ΕΠΙΣΚΕΥΗ ΔΥΟ PLOTTER</t>
  </si>
  <si>
    <t>62.07.65.40</t>
  </si>
  <si>
    <t>40.6265.60002</t>
  </si>
  <si>
    <t>ΣΥΝΤΗΡΗΣΗ ΚΑΙ ΕΠΙΣΚΕΥΗ ΓΕΩΔΑΙΤΙΚΟΥ ΔΟΡΥΦΟΡΙΚΟΥ ΣΥΣΤΗΜΑΤΟΣ ΕΝΤΟΠΙΣΜΟΥ ΘΕΣΗΣ(GPS)</t>
  </si>
  <si>
    <t>40.6422.60001</t>
  </si>
  <si>
    <t>64.01.22.40</t>
  </si>
  <si>
    <t>40.6462.60001</t>
  </si>
  <si>
    <t>64.09.62.40</t>
  </si>
  <si>
    <t>40.6611.60001</t>
  </si>
  <si>
    <t>64.07.11.40</t>
  </si>
  <si>
    <t>ΠΡΟΜΗΘΕΙΑ ΒΙΒΛΙΩΝ-ΕΦΗΜ &amp; ΠΕΡΙΟΔΙΚΩΝ</t>
  </si>
  <si>
    <t>ΣΥΝΟΛΟ ΥΠΗΡΕΣΙΑΣ 40</t>
  </si>
  <si>
    <t>ΥΠΗΡΕΣΙΑ : 45 Υπηρεσία νεκροταφείων</t>
  </si>
  <si>
    <t>45.6011.04001</t>
  </si>
  <si>
    <t>60.01.11.45</t>
  </si>
  <si>
    <t>ΤΑΚΤΙΚΕΣ ΑΠΟΔΟΧΕΣ-ΝΕΚΡΟΤΑΦΕΙΩΝ</t>
  </si>
  <si>
    <t>45.6021.04001</t>
  </si>
  <si>
    <t>60.02.21.45</t>
  </si>
  <si>
    <t>ΤΑΚΤΙΚΕΣ ΑΠΟΔΟΧΕΣ ΥΠΑΛ.ΑΟΡΙΣΤΟΥ ΧΡ- ΝΕΚΡΟΤΑΦΕΙΩΝ</t>
  </si>
  <si>
    <t>45.6041.04001</t>
  </si>
  <si>
    <t>60.04.41.45</t>
  </si>
  <si>
    <t>45.6051.04006</t>
  </si>
  <si>
    <t>60.05.51.45</t>
  </si>
  <si>
    <t>ΕΡΓΟΔΟΤΙΚΕΣ ΕΙΣΦΟΡΕΣ ΜΟΝΙΜΟΥ ΠΡΟΣΩΠΙΚΟΥ-ΝΕΚΡΟΤΑΦ.</t>
  </si>
  <si>
    <t>45.6052.04006</t>
  </si>
  <si>
    <t>60.05.52.45</t>
  </si>
  <si>
    <t>ΕΡΓΟΔΟΤΙΚΕΣ ΕΙΣΦΟΡΕΣ ΑΟΡΙΣΤΟΥ ΧΡΟΝΟΥ-ΝΕΚΡΟΤΑΦ.</t>
  </si>
  <si>
    <t>45.6054.04006</t>
  </si>
  <si>
    <t>ΕΡΓΟΔΟΤΙΚΕΣ ΕΙΣΦΟΡΕΣ ΟΡΙΣΜ. ΧΡΟΝΟΥ</t>
  </si>
  <si>
    <t>60.05.54.45</t>
  </si>
  <si>
    <t>ΕΡΓΟΔΟΤΙΚΕΣ ΕΙΣΦΟΡΕΣ ΕΚΤΑΚΤΟΥ ΠΡΟΣΩΠ.-ΝΕΚΡΟΤΑΦ.</t>
  </si>
  <si>
    <t>45.6062.04001</t>
  </si>
  <si>
    <t>60.06.62.45</t>
  </si>
  <si>
    <t>45.6063.04001</t>
  </si>
  <si>
    <t>60.06.63.45</t>
  </si>
  <si>
    <t>ΛΟΙΠΕΣ ΠΑΡΟΧΕΣ ΣΕ ΕΙΔΟΣ ΝΕΚΡΟΤΑΦΕΙΩΝ</t>
  </si>
  <si>
    <t>45.6063.04002</t>
  </si>
  <si>
    <t>45.6261.04001</t>
  </si>
  <si>
    <t>ΣΥΝΤΗΡΗΣΗ ΝΕΚΡΟΤΑΦΕΙΩΝ</t>
  </si>
  <si>
    <t>62.07.61.45</t>
  </si>
  <si>
    <t>ΣΥΝΤΗΡΗΣΗ &amp; ΕΠΙΣΚΕΥΗ ΚΤΙΡΙΩΝ, ΑΚΙΝΗΤΩΝ-ΝΕΚΡΟΤΑΦ.</t>
  </si>
  <si>
    <t>45.6261.04002</t>
  </si>
  <si>
    <t>ΥΛΙΚΑ ΔΙΑΜΟΡΦΩΣΗΣ ΧΩΡΟΥ ΝΕΚΡΟΤΑΦΕΙΟΥ</t>
  </si>
  <si>
    <t>45.6261.04003</t>
  </si>
  <si>
    <t>ΥΛΙΚΑ ΣΥΝΤΗΡΗΣΗΣ ΟΣΤΕΟΦΥΛΑΚΙΩΝ</t>
  </si>
  <si>
    <t>62.07.67.45</t>
  </si>
  <si>
    <t>45.6261.04004</t>
  </si>
  <si>
    <t>ΣΥΝΤΗΡΗΣΗ ΚΑΙ ΕΠΙΣΚΕΥΗ ΚΤΙΡΙΩΝ ΚΟΙΜΗΤΗΡΙΟΥ</t>
  </si>
  <si>
    <t>45.6265.04001</t>
  </si>
  <si>
    <t>62.07.65.45</t>
  </si>
  <si>
    <t>45.6643.04001</t>
  </si>
  <si>
    <t>64.08.43.45</t>
  </si>
  <si>
    <t xml:space="preserve">KΑΥΣΙΜΑ ΓΙΑ ΘΕΡΜΑΝΣΗ  ΦΩΤΙΣΜΟ ΚΟΙΜΗΤΗΡΙΩΝ </t>
  </si>
  <si>
    <t>45.6699.04001</t>
  </si>
  <si>
    <t>ΑΝΑΛΩΣΙΜΑ ΚΟΙΜΗΤΗΡΙΟΥ</t>
  </si>
  <si>
    <t>64.08.82.45</t>
  </si>
  <si>
    <t>ΛΟΙΠΑ YΛΙΚΑ  ΑΜΕΣΗΣ ΑΝΑΛΩΣΗΣ ΝΕΚΡΟΤΑΦΕΙΟΥ</t>
  </si>
  <si>
    <t>45.6699.04002</t>
  </si>
  <si>
    <t xml:space="preserve">ΑΝΑΛΩΣΙΜΑ ΥΛΙΚΑ </t>
  </si>
  <si>
    <t>ΣΥΝΟΛΟ ΥΠΗΡΕΣΙΑΣ 45</t>
  </si>
  <si>
    <t>ΥΠΗΡΕΣΙΑ : 50 Δημοτική Αστυνομία</t>
  </si>
  <si>
    <t>50.6011.70001</t>
  </si>
  <si>
    <t>ΑΠΟΔΟΧΕΣ ΤΑΚΤΙΚΩΝ ΥΠΑΛΛΗΛΩΝ (ΔΗΜ. ΑΣΤΥΝΟΜΙΑ)</t>
  </si>
  <si>
    <t>60.01.11.50</t>
  </si>
  <si>
    <t>ΤΑΚΤΙΚΕΣ ΑΠΟΔΟΧΕΣ-ΔΗΜ. ΑΣΤΥΝΟΜΙΑΣ</t>
  </si>
  <si>
    <t>50.6021.70001</t>
  </si>
  <si>
    <t>ΑΠΟΔΟΧΕΣ ΑΟΡ ΧΡΟΝΟΥ  ΥΠΑΛΛΗΛΩΝ (ΔΗΜ. ΑΣΤΥΝΟΜΙΑ)</t>
  </si>
  <si>
    <t>60.02.21.50</t>
  </si>
  <si>
    <t>ΤΑΚΤΙΚΕΣ ΑΠΟΔΟΧΕΣ ΥΠΑΛ.ΑΟΡΙΣΤΟΥ ΧΡ-ΔΗΜΟΤ.ΑΣΤΥΝΟΜ.</t>
  </si>
  <si>
    <t>50.6051.70006</t>
  </si>
  <si>
    <t>ΕΡΓΟΔΟΤΙΚΕΣ ΕΙΣΦΟΡΕΣ ΜΟΝΙΜΩΝ (ΔΗΜ/ ΑΣΤΥΝΟΜΙΑ)</t>
  </si>
  <si>
    <t>60.05.51.50</t>
  </si>
  <si>
    <t>ΕΡΓΟΔΟΤΙΚΕΣ ΕΙΣΦΟΡΕΣ ΜΟΝΙΜΟΥ ΠΡΟΣΩΠΙΚΟΥ-ΔΗΜ.ΑΣΤΥΝ.</t>
  </si>
  <si>
    <t>50.6052.70006</t>
  </si>
  <si>
    <t>ΕΡΓΟΔΟΤΙΚΕΣ ΕΙΣΦΟΡΕΣ ΑΟΡ. ΧΡΟΝΟΥ (ΔΗΜ ΑΣΤΥΝΟΜΙΑ)</t>
  </si>
  <si>
    <t>60.05.52.50</t>
  </si>
  <si>
    <t>ΕΡΓΟΔΟΤΙΚΕΣ ΕΙΣΦΟΡΕΣ ΑΟΡΙΣΤΟΥ ΧΡΟΝΟΥ-ΔΗΜ.ΑΣΤΥΝ.</t>
  </si>
  <si>
    <t>50.6061.70001</t>
  </si>
  <si>
    <t xml:space="preserve">ΠΑΡΟΧΕΣ ΕΝΔΥΣΗΣ (ΕΝΔΥΣΗ ΕΡΓΑΤΟΤΕΧΝΙΚΟΥ &amp; ΕΝΣΤΟΛΟΥ ΠΡΟΣΩΠΙΚΟΥ) </t>
  </si>
  <si>
    <t>60.06.61.50</t>
  </si>
  <si>
    <t>ΠΑΡΟΧΕΣ ΕΝΔΥΣΗΣ ΔΗΜΟΤ.ΑΣΤΥΝΟΜΙΑΣ</t>
  </si>
  <si>
    <t>50.6422.70001</t>
  </si>
  <si>
    <t>64.01.22.50</t>
  </si>
  <si>
    <t>ΣΥΝΟΛΟ ΥΠΗΡΕΣΙΑΣ 50</t>
  </si>
  <si>
    <t>ΥΠΗΡΕΣΙΑ : 60 Υπηρεσίες Κοινωνικής Πολιτικής</t>
  </si>
  <si>
    <t>60.6041.05001</t>
  </si>
  <si>
    <t>ΑΠΟΔΟΧΕΣ ΕΚΤΑΚΤΩΝ ΥΠΑΛΛΗΛΩΝ ΟΡΙΣΜΕΝΟΥ ΧΡΟΝΟΥ-ΕΣΠΑ</t>
  </si>
  <si>
    <t>60.6041.08001</t>
  </si>
  <si>
    <t>ΕΞΟΔΑ ΔΙΟΙΚΗΤΙΚΩΝ ΔΑΠΑΝΩΝ ΤΕΒΑ 2015-2016</t>
  </si>
  <si>
    <t>60.04.41.55</t>
  </si>
  <si>
    <t>ΑΠΟΔΟΧΕΣ ΕΚΤΑΚΤΩΝ ΥΠΑΛΛΗΛΩΝ ΟΡΙΣΜΕΝΟΥ ΧΡΟΝΟΥ-ΠΡΟΝΟ</t>
  </si>
  <si>
    <t>60.6041.08101</t>
  </si>
  <si>
    <t>ΑΠΟΔΟΧΕΣ ΥΠΑΛΛΗΛΩΝ ΟΡΙΣΜΕΝΟΥ ΧΡΟΝΟΥ(ΚΕΝΤΡΟ ΚΟΙΝΟΤΗΤΑΣ)</t>
  </si>
  <si>
    <t>60.6041.08102</t>
  </si>
  <si>
    <t>ΑΠΟΔΟΧΕΣ ΥΠΑΛΛΗΛΩΝ ΟΡΙΣΜΕΝΟΥ ΧΡΟΝΟΥ(ΚΟΙΝΩΝΙΚΟ ΠΑΝΤΟΠΩΛΕΙΟ - ΚΟΙΝΩΝΙΚΟ ΦΑΡΜΑΚΕΙΟ)</t>
  </si>
  <si>
    <t>60.6041.31002</t>
  </si>
  <si>
    <t>ΑΠΟΔΟΧΕΣ ΥΠΑΛΛΗΛΩΝ ΟΡΙΣΜΕΝΟΥ ΧΡΟΝΟΥ(ΞΕΝΩΝΑΣ)</t>
  </si>
  <si>
    <t>60.04.41.54</t>
  </si>
  <si>
    <t>60.6054.05001</t>
  </si>
  <si>
    <t>ΕΡΓΟΔΟΤΙΚΕΣ ΕΙΣΦΟΡΕΣ ΠΡΟΣΩΠΙΚΟΥ ΟΡΙΣΜΕΝΟΥ ΧΡΟΝΟΥ- ΕΣΠΑ ΠΑΙΔΙΚΟΙ</t>
  </si>
  <si>
    <t>60.6054.08001</t>
  </si>
  <si>
    <t>ΕΡΓΟΔΟΤΙΚΕΣ ΕΙΣΦΟΡΕΣ ΤΕΒΑ 2015-2016</t>
  </si>
  <si>
    <t>60.6054.08101</t>
  </si>
  <si>
    <t>ΕΡΓΟΔΟΤΙΚΕΣ ΕΙΣΦΟΡΕΣ ΟΡΙΣΜΕΝΟΥ ΧΡΟΝΟΥ(ΚΕΝΤΡΟ ΚΟΙΝΟΤΗΤΑΣ)</t>
  </si>
  <si>
    <t>60.6054.08102</t>
  </si>
  <si>
    <t>ΕΡΓΟΔΟΤΙΚΕΣ ΕΙΣΦΟΡΕΣ ΟΡΙΣΜΕΝΟΥ ΧΡΟΝΟΥ(ΚΟΙΝΩΝΙΚΟ ΠΑΝΤΟΠΩΛΕΙΟ - ΚΟΙΝΩΝΙΚΟ ΦΑΡΜΑΚΕΙΟ)</t>
  </si>
  <si>
    <t>60.6054.31006</t>
  </si>
  <si>
    <t>ΕΡΓΟΔΟΤΙΚΕΣ ΕΙΣΦΟΡΕΣ ΟΡΙΣΜΕΝΟΥ ΧΡΟΝΟΥ(ΞΕΝΩΝΑΣ)</t>
  </si>
  <si>
    <t>60.05.54.54</t>
  </si>
  <si>
    <t>ΕΡΓΟΔΟΤΙΚΕΣ ΕΙΣΦΟΡΕΣ ΕΚΤΑΚΤΟΥ ΠΡΟΣΩΠ.-ΞΕΝΩΝΑΣ</t>
  </si>
  <si>
    <t>60.6117.08001</t>
  </si>
  <si>
    <t>ΕΞΟΔΑ ΣΥΝΟΔΕΥΤΙΚΩΝ ΜΕΤΡΩΝ ΤΕΒΑ 2015-2016</t>
  </si>
  <si>
    <t>60.6117.08002</t>
  </si>
  <si>
    <t>ΔΙΟΙΚΗΤΙΚΕΣ ΔΑΠΑΝΕΣ ΤΕΒΑ 2018-2019</t>
  </si>
  <si>
    <t>60.6117.08003</t>
  </si>
  <si>
    <t>ΣΥΝΟΔΕΥΤΙΚΑ ΜΕΤΡΑ 2018-2019</t>
  </si>
  <si>
    <t>60.6117.08101</t>
  </si>
  <si>
    <t>ΔΙΟΙΚΗΤΙΚΗ ΥΠΟΣΤΗΡΙΞΗ ΓΙΑ ΚΕΝΤΡΑ ΚΟΙΝΟΤΗΤΑΣ</t>
  </si>
  <si>
    <t>60.6117.08102</t>
  </si>
  <si>
    <t>ΔΙΟΙΚΗΤΙΚΗ ΥΠΟΣΤΗΡΙΞΗ ΓΙΑ ΚΟΙΝ ΠΑΝΤ &amp; ΚΟΙΝ ΦΑΡΜ</t>
  </si>
  <si>
    <t>60.6117.08121</t>
  </si>
  <si>
    <t>ΔΙΟΙΚΗΤΙΚΗ ΥΠΟΣΤΗΡΙΞΗ  ΑΠΌ ΤΕΧΝΙΚΟΥ ΣΥΜΒΟΥΛΟ (ΚΟΙΝ. ΠΑΝΤΟΠΩΛΕΙΟ ΚΟΙΝΩΝΙΚΟ ΦΑΡΜΑΚΕΙΟ)</t>
  </si>
  <si>
    <t>60.6221.31908</t>
  </si>
  <si>
    <t>ΤΑΧΥΔΡΟΜΙΚΑ ΕΞΟΔΑ (ΞΕΝΩΝΑΣ)</t>
  </si>
  <si>
    <t>62.03.21.54</t>
  </si>
  <si>
    <t>ΤΑΧΥΔΡΟΜΙΚΑ ΤΕΛΉ ΞΕΝΩΝΑ</t>
  </si>
  <si>
    <t>60.6222.08101</t>
  </si>
  <si>
    <t>ΤΗΛΕΦΩΝΙΚΑ(ΚΕΝΤΡΟ ΚΟΙΝΟΤΗΤΑΣ ROMA)</t>
  </si>
  <si>
    <t>62.03.22.55</t>
  </si>
  <si>
    <t>TΗΛΕΦ-TΗΛΕΓΡ-TΗΛΕΤΥΠΙΚΑ EΣΩΤΕΡ-ΠΡΟΝΟΙΑΣ</t>
  </si>
  <si>
    <t>60.6222.31903</t>
  </si>
  <si>
    <t>ΔΑΠΑΝΕΣ ΓΙΑ ΤΗΛΕΦΩΝΙΑ (ΞΕΝΩΝΑΣ)</t>
  </si>
  <si>
    <t>62.03.22.54</t>
  </si>
  <si>
    <t>TΗΛΕΦ-TΗΛΕΓΡ-TΗΛΕΤΥΠΙΚΑ EΣΩΤΕΡ ΞΕΝΩΝΑ</t>
  </si>
  <si>
    <t>60.6232.08101</t>
  </si>
  <si>
    <t>ΜΙΣΘΩΜΑ ΔΗΜΟΣΘΕΝΟΥΣ 45( ΚΕΝΤΡΟ ΚΟΙΝΟΤΗΤΑΣ ROMA)</t>
  </si>
  <si>
    <t>60.6232.31904</t>
  </si>
  <si>
    <t>ΜΙΣΘΩΜΑΤΑ ΚΤΙΡΙΟΥ ΞΕΝΩΝΑ ΚΑΚΟΠΟΙΗΜΕΝΩΝ ΓΥΝΑΙΚΩΝ</t>
  </si>
  <si>
    <t>62.04.32.54</t>
  </si>
  <si>
    <t>60.6261.31004</t>
  </si>
  <si>
    <t>ΣΥΝΤΗΡΗΣΗ ΧΩΡΩΝ(ΞΕΝΩΝΑΣ)</t>
  </si>
  <si>
    <t>62.07.61.54</t>
  </si>
  <si>
    <t>ΣΥΝΤΗΡΗΣΗ &amp; ΕΠΙΣΚΕΥΗ ΚΤΙΡΙΩΝ, ΑΚΙΝΗΤΩΝ-ΞΕΝΩΝΑΣ</t>
  </si>
  <si>
    <t>60.6277.08101</t>
  </si>
  <si>
    <t>ΦΩΤΙΣΜΟΣ (ΚΕΝΤΡΟ ΚΟΙΝΟΤΗΤΑΣ ROMA)</t>
  </si>
  <si>
    <t>62.98.77.55</t>
  </si>
  <si>
    <t>60.6278.31902</t>
  </si>
  <si>
    <t>ΦΥΛΑΞΗ ΞΕΝΩΝΑ ΚΑΚΟΠΟΙΗΜΕΝΩΝ ΓΥΝΑΙΚΩΝ</t>
  </si>
  <si>
    <t>62.98.80.54</t>
  </si>
  <si>
    <t>ΔΑΠΑΝΕΣ ΓΙΑ ΦΥΛΑΞΗ ΚΤΙΡΙΩΝ-ΞΕΝΩΝΑΣ ΚΑΚΟΠΟΙΗΜΕΝΩΝ Γ</t>
  </si>
  <si>
    <t>60.6279.31913</t>
  </si>
  <si>
    <t>62.98.79.54</t>
  </si>
  <si>
    <t>ΔΑΠΑΝΕΣ ΓΙΑ ΥΔΡΕΥΣΗ,ΑΡΔΕΥΣΗ,ΦΩΤΙΣΜΟ,ΚΑΘΑΡΙΟΤΗΤΑ-ΞΕ</t>
  </si>
  <si>
    <t>60.6422.31914</t>
  </si>
  <si>
    <t>ΑΠΟΖΗΜΙΩΣΗ ΓΙΑ ΕΞΟΔΑ ΚΙΝΗΣΗΣ (ΞΕΝΩΝΑΣ)</t>
  </si>
  <si>
    <t>60.6431.08101</t>
  </si>
  <si>
    <t>ΕΞΟΔΑ ΔΡΑΣΤΗΡΙΟΤΗΤΩΝ ΔΗΜΟΣΙΟΤΗΤΑΣ ΓΙΑ ΚΕΝΤΡΑ ΚΟΙΝΟΤΗΤΑΣ</t>
  </si>
  <si>
    <t>64.02.31.55</t>
  </si>
  <si>
    <t>ΕΞΟΔΑ ΕΝΗΜΕΡΩΣΕΩΣ ΚΑΙ ΠΡΟΒΟΛΗΣ ΔΡΑΣΤΗΡΙΟΤΗΤΩΝ- ΠΡΟ</t>
  </si>
  <si>
    <t>60.6431.08102</t>
  </si>
  <si>
    <t>ΕΞΟΔΑ ΔΡΑΣΤΗΡΙΟΤΗΤΩΝ ΔΗΜΟΣΙΟΤΗΤΑΣ ΓΙΑ ΚΟΙΝΩΝΙΚΟ ΠΑΝΤΟΠΩΛΕΙΟ - ΚΟΙΝΩΝΙΚΟ ΦΑΡΜΑΚΕΙΟ</t>
  </si>
  <si>
    <t>60.6481.08001</t>
  </si>
  <si>
    <t>ΕΞΟΔΑ ΓΙΑ ΤΡΟΦΙΜΑ ΤΕΒΑ 2015-2016</t>
  </si>
  <si>
    <t>60.6481.08002</t>
  </si>
  <si>
    <t xml:space="preserve"> ΤΡΟΦΙΜΑ ΤΕΒΑ 2018-2019</t>
  </si>
  <si>
    <t>60.6481.31011</t>
  </si>
  <si>
    <t>ΔΑΠΑΝΕΣ ΣΙΤΙΣΗΣ ΓΙΑ ΞΕΝΩΝΑ ΚΑΚΟΠΟΙΗΜΕΝΩΝ ΓΥΝΑΙΚΩΝ</t>
  </si>
  <si>
    <t>64.20.81.54</t>
  </si>
  <si>
    <t>ΔΑΠΑΝΕΣ ΛΕΙΤΟΥΡΓΙΑΣ ΣΥΣΣΙΤΙΩΝ-ΞΕΝΩΝΑΣ ΚΑΚΟΠΟΙΗΜΕΝΩ</t>
  </si>
  <si>
    <t>60.6612.08101</t>
  </si>
  <si>
    <t>ΠΡΟΜΗΘΕΙΑ ΓΡΑΦΙΚΗΣ ΥΛΗΣ ΚΑΙ ΛΟΙΠΑ ΥΛΙΚΑ ΓΡΑΦΕΙΩΝ  ΓΙΑ ΚΕΝΤΡΑ ΚΟΙΝΟΤΗΤΑΣ</t>
  </si>
  <si>
    <t>60.6612.08102</t>
  </si>
  <si>
    <t>ΠΡΟΜΗΘΕΙΑ ΓΡΑΦΙΚΗΣ ΥΛΗΣ ΚΑΙ ΛΟΙΠΑ ΥΛΙΚΑ ΓΡΑΦΕΙΩΝ  ΓΙΑ ΚΟΙΝΩΝΙΚΟ ΠΑΝΤΟΠΩΛΕΙΟ - ΚΟΙΝΩΝΙΚΟ ΦΑΡΜΑΚΕΙΟ</t>
  </si>
  <si>
    <t>60.6612.31911</t>
  </si>
  <si>
    <t>ΠΡΟΜΗΘΕΙΑ ΓΡΑΦΙΚΗΣ ΥΛΗΣ &amp; ΛΟΙΠΑ ΥΛΙΚΑ ΓΡΑΦΕΙΩΝ (ΞΕΝΩΝΑΣ)</t>
  </si>
  <si>
    <t>64.07.03.54</t>
  </si>
  <si>
    <t>ΠΡΟΜΗΘΕΙΑ ΓΡΑΦΙΚΗΣ ΥΛΗΣ  &amp; ΛΟΙΠΑ ΥΛΙΚΑ ΓΡΑΦΕΙΩΝ (Ξ</t>
  </si>
  <si>
    <t>60.6635.08001</t>
  </si>
  <si>
    <t>ΕΞΟΔΑ ΓΙΑ ΒΑΣΙΚΗ ΥΛΙΚΗ ΣΥΝΔΡΟΜΗ ΤΕΒΑ 2015-2016</t>
  </si>
  <si>
    <t>60.6635.08002</t>
  </si>
  <si>
    <t>ΒΑΣΙΚΗ ΥΛΙΚΗ ΣΥΝΔΡΟΜΗ 2018-2019</t>
  </si>
  <si>
    <t>60.6635.31906</t>
  </si>
  <si>
    <t>ΠΡΟΜΗΘΕΙΑ ΛΟΙΠΩΝ ΕΙΔΩΝ ΥΓΙΕΙΝΗΣ ΚΑΘΑΡΙΟΤΗΤΑΣ (ΞΕΝΩΝΑΣ)</t>
  </si>
  <si>
    <t>64.08.34.54</t>
  </si>
  <si>
    <t>YΛΙΚΑ ΚΑΘΑΡΙΟΤΗΤΑΣ-ΕΥΠΡΕΠΙΣΜΟΥ ΞΕΝΩΝΑ</t>
  </si>
  <si>
    <t>60.6643.31907</t>
  </si>
  <si>
    <t>ΠΡΟΜΗΘΕΙΑ ΦΥΣΙΚΟΥ ΑΕΡΙΟΥ ΓΙΑ ΘΕΡΜΑΝΣΗ(ΞΕΝΩΝΑΣ)</t>
  </si>
  <si>
    <t>62.98.02.54</t>
  </si>
  <si>
    <t>ΦΩΤΑΕΡΙΟ-ΦΥΣΙΚΟ ΑΕΡΙΟ-ΞΕΝΩΝΑ ΚΑΚΟΠΟΙΗΜΕΝΩΝ ΓΥΝΑΙΚΩ</t>
  </si>
  <si>
    <t>60.6654.31910</t>
  </si>
  <si>
    <t>ΔΙΑΦΟΡΑ ΕΞΟΔΑ (ΞΕΝΩΝΑΣ)</t>
  </si>
  <si>
    <t>60.6681.31905</t>
  </si>
  <si>
    <t>ΠΡΟΜΗΘΕΙΑ ΥΓΕΙΟΝΟΜΙΚΟΥ &amp; ΦΑΡΜΑΚΕΥΤΙΚΟΥ ΥΛΙΚΟΥ(ΞΕΝΩΝΑΣ)</t>
  </si>
  <si>
    <t>64.08.81.54</t>
  </si>
  <si>
    <t>YΛΙΚΑ ΦΑΡΜΑΚΕΙΟΥ ΞΕΝΩΝΑ</t>
  </si>
  <si>
    <t>ΣΥΝΟΛΟ ΥΠΗΡΕΣΙΑΣ 60</t>
  </si>
  <si>
    <t>ΥΠΗΡΕΣΙΑ : 62 Υπηρεσίες Καθαριότητας &amp; Ηλεκτροφωτισμού</t>
  </si>
  <si>
    <t>62.6431.30001</t>
  </si>
  <si>
    <t xml:space="preserve">ΜΕΤΡΑ ΔΗΜΟΣΙΟΤΗΤΑΣ </t>
  </si>
  <si>
    <t>64.02.31.62</t>
  </si>
  <si>
    <t>ΣΥΝΟΛΟ ΥΠΗΡΕΣΙΑΣ 62</t>
  </si>
  <si>
    <t>ΥΠΗΡΕΣΙΑ : 64 Υπηρεσία Τεχνικών Έργων, Πρασίνου &amp; Πολεοδομίας</t>
  </si>
  <si>
    <t>64.6431.41018</t>
  </si>
  <si>
    <t>ΔΡΑΣΕΙΣ ΠΛΗΡΟΦΟΡΗΣΗΣ ΔΗΜΟΣΙΟΤΗΤΑΣ ΒΑΑ-ΕΦΑΡΜΟΓΗΣ ΣΒΑΚ</t>
  </si>
  <si>
    <t>64.02.31.30</t>
  </si>
  <si>
    <t>ΔΡΑΣΕΙΣ ΠΛΗΡΟΦΟΡΗΣΗΣ ΔΗΜΟΣΙΟΤΗΤΑΣ ΒΑΑ-ΕΦΑΡΜΟΓΗΣ ΣΒ</t>
  </si>
  <si>
    <t>ΣΥΝΟΛΟ ΥΠΗΡΕΣΙΑΣ 64</t>
  </si>
  <si>
    <t>ΥΠΗΡΕΣΙΑ : 69 Λοιπές Υπηρεσίες</t>
  </si>
  <si>
    <t>69.6117.90001</t>
  </si>
  <si>
    <t>ΕΓΚΑΤΑΣΤΑΣΗ ΠΡΟΤΥΠΟΥ ΛΟΓΙΣΜΙΚΟΥ-ΔΙΑΔΡΑΣΤΙΚΑ ΣΥΣΤΗΜΑΤΑ )ΓΕΝΙ ΤΖΑΜΙ)</t>
  </si>
  <si>
    <t>61.00.17.79</t>
  </si>
  <si>
    <t>ΣΥΜΒΑΣΕΙΣ ΕΡΓΟΥ-ΟΡΓ.&amp; ΣΧΕΔΙΑΣΜΟΥ</t>
  </si>
  <si>
    <t>69.6261.90001</t>
  </si>
  <si>
    <t>ΚΑΤΑΣΚΕΥΗ ΧΩΡΙΣΜΑΤΟΣ ΓΡΑΦΕΙΩΝ(ΚΕΥΔ)</t>
  </si>
  <si>
    <t>62.07.61.65</t>
  </si>
  <si>
    <t>ΣΥΝΤΗΡΗΣΗ &amp; ΕΠΙΣΚΕΥΗ ΚΤΙΡΙΩΝ, ΑΚΙΝΗΤΩΝ (ΚΕΥΔ)</t>
  </si>
  <si>
    <t>ΣΥΝΟΛΟ ΥΠΗΡΕΣΙΑΣ 69</t>
  </si>
  <si>
    <t>ΥΠΗΡΕΣΙΑ : 70 Λοπές υπηρεσίες</t>
  </si>
  <si>
    <t>70.6011.10001</t>
  </si>
  <si>
    <t>ΕΠΟΠΤΕΙΑ ΔΗΜΑΡΧΟΥ -ΑΠΟΔΟΧΕΣ ΤΑΚΤΙΚΩΝ ΥΠΑΛΛΗΛΩΝ</t>
  </si>
  <si>
    <t>60.01.11.71</t>
  </si>
  <si>
    <t>AΠΟΔΟΧΕΣ ΜΟΝΙΜΩΝ ΥΠΑΛΛΗΛΩΝ-ΕΠΟΠΤΕΙΑ ΔΗΜΑΡΧΟΥ</t>
  </si>
  <si>
    <t>70.6011.80001</t>
  </si>
  <si>
    <t>60.01.11.78</t>
  </si>
  <si>
    <t>ΤΑΚΤΙΚΕΣ ΑΠΟΔΟΧΕΣ-ΑΜΑΞΟΣΤΑΣΙΟ</t>
  </si>
  <si>
    <t>70.6011.90001</t>
  </si>
  <si>
    <t>ΑΠΟΔΟΧΕΣ ΤΑΚΤΙΚΩΝ ΥΠΑΛΛΗΛΩΝ (Δ/ΝΣΗ ΣΧΕΔ.)</t>
  </si>
  <si>
    <t>60.01.11.79</t>
  </si>
  <si>
    <t>ΤΑΚΤΙΚΕΣ ΑΠΟΔΟΧΕΣ-ΟΡΓ.&amp; ΣΧΕΔ.</t>
  </si>
  <si>
    <t>70.6012.80001</t>
  </si>
  <si>
    <t>60.01.12.78</t>
  </si>
  <si>
    <t>AΠΟΖΗΜ-YΠΕΡΩΡ.ΕΡΓΑΣ.NΥΚΤ-EΞΑΙΡ-ΑΜΑΞΟΣΤΑΣΙΟΥ</t>
  </si>
  <si>
    <t>70.6012.90001</t>
  </si>
  <si>
    <t>ΑΠΟΖΗΜΙΩΣΗ ΓΙΑ ΥΠΕΡΩΡΙΑΚΗ ΕΡΓΑΣΙΑ (Δ/ΝΣΗ ΣΧΕΔ.)</t>
  </si>
  <si>
    <t>60.01.12.79</t>
  </si>
  <si>
    <t>AΠΟΖΗΜ-YΠΕΡΩΡ.ΕΡΓΑΣ.NΥΚΤ-EΞΑΙΡ-ΟΡΓ.&amp; ΣΧΕΔ.</t>
  </si>
  <si>
    <t>70.6012.90003</t>
  </si>
  <si>
    <t>ΑΠΟΖΗΜΙΩΣΗ ΓΙΑ ΥΠΕΡΩΡΙΑΚΗ ΕΡΓΑΣΙΑ (Δ/ΝΣΗ ΣΧΕΔ.)-URBACT</t>
  </si>
  <si>
    <t>70.6021.09001</t>
  </si>
  <si>
    <t>ΜΙΣΘΟΔΟΣΙΑ ΚΑΘΑΡΙΣΤΡΙΩΝ ΣΧΟΛΕΙΩΝ</t>
  </si>
  <si>
    <t>60.02.21.79</t>
  </si>
  <si>
    <t>ΤΑΚΤΙΚΕΣ ΑΠΟΔΟΧΕΣ ΥΠΑΛ.ΑΟΡΙΣΤΟΥ ΧΡ- ΟΡΓ.&amp; ΣΧΕΔΙΑΣ.</t>
  </si>
  <si>
    <t>70.6021.10001</t>
  </si>
  <si>
    <t>ΕΠΟΠΤΕΙΑ ΔΗΜΑΡΧΟΥ -ΑΠΟΔΟΧΕΣ ΑΟΡ ΧΡΟΝΟΥ  ΥΠΑΛΛΗΛΩΝ</t>
  </si>
  <si>
    <t>60.02.21.71</t>
  </si>
  <si>
    <t>ΤΑΚΤΙΚΕΣ ΑΠΟΔΟΧΕΣ ΥΠΑΛ.ΑΟΡΙΣΤΟΥ ΧΡΟΝΟΥ-ΕΠΟΠΤΕΙΑ ΔΗ</t>
  </si>
  <si>
    <t>70.6021.80001</t>
  </si>
  <si>
    <t>60.02.21.78</t>
  </si>
  <si>
    <t>ΤΑΚΤΙΚΕΣ ΑΠΟΔΟΧΕΣ ΥΠΑΛ.ΑΟΡΙΣΤΟΥ ΧΡ- ΑΜΑΞΟΣΤΑΣΙΟΥ</t>
  </si>
  <si>
    <t>70.6021.90001</t>
  </si>
  <si>
    <t>ΑΠΟΔΟΧΕΣ ΤΑΚΤ. ΥΠΑΛΛ. ΑΟΡ. ΧΡΟΝΟΥ (Δ/ΝΣΗ ΣΧΕΔ.)</t>
  </si>
  <si>
    <t>70.6022.80001</t>
  </si>
  <si>
    <t>60.02.22.78</t>
  </si>
  <si>
    <t>70.6022.90001</t>
  </si>
  <si>
    <t>60.02.22.79</t>
  </si>
  <si>
    <t>AΠΟΖΗΜ-YΠΕΡΩΡ.ΕΡΓΑΣ.NΥΚΤ-EΞΑΙΡ-ΟΡΓ. &amp; ΣΧΕΔ.</t>
  </si>
  <si>
    <t>70.6041.80001</t>
  </si>
  <si>
    <t>60.04.41.78</t>
  </si>
  <si>
    <t xml:space="preserve">ΤΑΚΤΙΚΕΣ ΑΠΟΔ.ΕΚΤΑΚΤΩΝ ΥΠΑΛΛΗΛΩΝ ΟΡΙΣΜΕΝΟΥ ΧΡΟΝΟΥ </t>
  </si>
  <si>
    <t>70.6051.10006</t>
  </si>
  <si>
    <t>ΕΠΟΠΤΕΙΑ ΔΗΜΑΡΧΟΥ ΕΡΓΟΔΟΤΙΚΕΣ ΕΙΣΦΟΡΕΣ ΜΟΝΙΜΩΝ</t>
  </si>
  <si>
    <t>60.05.51.71</t>
  </si>
  <si>
    <t>ΕΡΓΟΔΟΤΙΚΕΣ ΕΙΣΦΟΡΕΣ ΜΟΝΙΜΟΥ ΠΡΟΣΩΠΙΚΟΥ-ΕΠΟΠΤΕΙΑ Δ</t>
  </si>
  <si>
    <t>70.6051.80006</t>
  </si>
  <si>
    <t>60.05.51.78</t>
  </si>
  <si>
    <t>ΕΡΓΟΔΟΤΙΚΕΣ ΕΙΣΦΟΡΕΣ ΜΟΝΙΜΟΥ ΠΡΟΣΩΠΙΚΟΥ-ΑΜΑΞΟΣΤΑΣΙ</t>
  </si>
  <si>
    <t>70.6051.90006</t>
  </si>
  <si>
    <t>ΕΡΓΟΔΟΤΙΚΕΣ ΕΙΣΦΟΡΕΣ ΜΟΝΙΜΩΝ (Δ/ΝΣΗ ΣΧΕΔ.)</t>
  </si>
  <si>
    <t>60.05.51.79</t>
  </si>
  <si>
    <t>ΕΡΓΟΔΟΤΙΚΕΣ ΕΙΣΦΟΡΕΣ ΜΟΝΙΜΟΥ ΠΡΟΣΩΠΙΚΟΥ-ΟΡΓ.ΣΧΕΔΙΑ</t>
  </si>
  <si>
    <t>70.6052.09001</t>
  </si>
  <si>
    <t>ΕΡΓΟΔΟΤΙΚΕΣ ΕΙΣΦΟΡΕΣ ΚΑΘΑΡΙΣΤΡΙΩΝ ΣΧΟΛΕΙΩΝ</t>
  </si>
  <si>
    <t>60.05.52.75</t>
  </si>
  <si>
    <t xml:space="preserve">ΕΡΓΟΔΟΤΙΚΕΣ ΕΙΣΦΟΡΕΣ ΑΟΡΙΣΤΟΥ ΧΡΟΝΟΥ-ΚΑΘΑΡΙΣΤΡΙΕΣ </t>
  </si>
  <si>
    <t>70.6052.10006</t>
  </si>
  <si>
    <t>ΕΠΟΠΤΕΙΑ ΔΗΜΑΧΟΥ ΕΡΓΟΔΟΤΙΚΕΣ ΕΙΣΦΟΡΕΣ ΑΟΡ. ΧΡΟΝΟΥ</t>
  </si>
  <si>
    <t>60.05.52.71</t>
  </si>
  <si>
    <t>ΕΡΓΟΔΟΤΙΚΕΣ ΕΙΣΦΟΡΕΣ ΑΟΡΙΣΤΟΥ ΧΡΟΝΟΥ-ΕΠΟΠΤΕΙΑ ΔΗΜΑ</t>
  </si>
  <si>
    <t>70.6052.80006</t>
  </si>
  <si>
    <t>60.05.52.78</t>
  </si>
  <si>
    <t>ΕΡΓΟΔΟΤΙΚΕΣ ΕΙΣΦΟΡΕΣ ΑΟΡΙΣΤΟΥ ΧΡΟΝΟΥ-ΑΜΑΞΟΣΤΑΣΙΟΥ</t>
  </si>
  <si>
    <t>70.6052.90006</t>
  </si>
  <si>
    <t>ΕΡΓΟΔΟΤΙΚΕΣ ΕΙΣΦΟΡΕΣ ΑΟΡ. ΧΡΟΝΟΥ (Δ/ΝΣΗ ΣΧΕΔ.)</t>
  </si>
  <si>
    <t>60.05.52.79</t>
  </si>
  <si>
    <t>ΕΡΓΟΔΟΤΙΚΕΣ ΕΙΣΦΟΡΕΣ ΑΟΡΙΣΤΟΥ ΧΡΟΝΟΥ-ΟΡΓ.&amp; ΣΧΕΔΙΑΣ</t>
  </si>
  <si>
    <t>70.6054.80006</t>
  </si>
  <si>
    <t>60.05.54.78</t>
  </si>
  <si>
    <t>ΕΡΓΟΔΟΤΙΚΕΣ ΕΙΣΦΟΡΕΣ ΕΚΤΑΚΤΟΥ ΠΡΟΣΩΠ.-ΑΜΑΞΟΣΤΑΣΙΟΥ</t>
  </si>
  <si>
    <t>70.6063.09001</t>
  </si>
  <si>
    <t>60.06.63.75</t>
  </si>
  <si>
    <t>ΛΟΙΠΕΣ ΠΑΡΟΧΕΣ ΣΕ ΕΙΔΟΣ ΚΑΘΑΡΙΣΤΡΙΕΣ ΣΧΟΛΕΙΩΝ</t>
  </si>
  <si>
    <t>70.6063.09002</t>
  </si>
  <si>
    <t>70.6063.80001</t>
  </si>
  <si>
    <t>60.06.63.78</t>
  </si>
  <si>
    <t>ΛΟΙΠΕΣ ΠΑΡΟΧΕΣ ΣΕ ΕΙΔΟΣ ΛΟΙΠΩΝ ΥΠΗΡΕΣΙΩΝ-ΑΜΑΞΟΣΤΑΣ</t>
  </si>
  <si>
    <t>70.6063.80002</t>
  </si>
  <si>
    <t>70.6112.90000</t>
  </si>
  <si>
    <t>ΤΕΧΝΙΚΟΣ ΗΧΟΥ -ΔΗΜΟΤΙΚΟ ΡΑΔΙΟΦΩΝΟ</t>
  </si>
  <si>
    <t>70.6117.80002</t>
  </si>
  <si>
    <t>ΜΕΛΕΤΕΣ ΓΙΑ ΑΛΛΑΓΗ ΧΡΗΣΗΣ &amp; ΕΓΚΡΙΣΗ ΤΥΠΟΥ ΜΗΧΑΝΗΜΑΤΩΝ &amp; ΟΧΗΜΑΤΩΝ(ΔΕΚΤΙΚΟΣ ΕΝΤΑΛΜΑΤΟΣ ΠΡΟΠΛΗΡΩΜΗΣ)</t>
  </si>
  <si>
    <t>61.00.17.78</t>
  </si>
  <si>
    <t>ΣΥΜΒΑΣΕΙΣ ΕΡΓΟΥ-ΑΜΑΞΟΣΤΑΣΙΟΥ</t>
  </si>
  <si>
    <t>70.6117.90006</t>
  </si>
  <si>
    <t>ΠΑΡΟΧΗ ΕΡΓΑΣΙΩΝ TEXNIKOY ΣΥΜΒΟΥΛΟΥ ΓΙΑ ΤΗ ΣΥΝΤΑΞΗ ΣΧΕΔΙΟΥ ΒΙΩΣΙΜΗΣ ΑΣΤΙΚΗΣ ΑΝΑΠΤΥΞΗΣ(ΟΧΕ-ΒΑΑ)</t>
  </si>
  <si>
    <t>70.6117.90008</t>
  </si>
  <si>
    <t>ΑΝΑΘΕΣΗ ΥΠΗΡΕΣΙΩΝ-ΕΡΓΑΣΙΩΝ ΑΞΙΟΛΟΓΗΣΗΣ ΑΝΑΔΙΟΡΓΑΝΩΣΗΣ ΔΟΜΩΝ ΤΟΥ ΔΗΜΟΥ</t>
  </si>
  <si>
    <t>70.6117.90009</t>
  </si>
  <si>
    <t>ΑΝΑΛΥΣΗ ΚΟΣΤΟΥΣ ΟΦΕΛΟΥΣ ΔΙΕΡΕΥΝΗΣΗ ΒΙΟΣΙΜΟΤΗΤΑΣ ΜΝΗΜΕΙΟΥ ΜΠΕΖΕΣΤΕΝΙ</t>
  </si>
  <si>
    <t>70.6117.90010</t>
  </si>
  <si>
    <t>ΑΝΑΘΕΣΗ ΥΠΗΡΕΣΙΩΝ ΕΚΠΟΝΗΣΗΣ ΣΧΕΔΙΟΥ ΟΟΚΛΗΡΩΜΕΝΗΣ ΑΝΑΠΤΥΞΗΣ ΕΘΙΑΓΕ</t>
  </si>
  <si>
    <t>70.6117.90011</t>
  </si>
  <si>
    <t>ΑΝΑΘΕΣΗ ΥΠΗΡΕΣΙΩΝ ΓΙΑ ΤΗΝ ΑΣΦΑΛΕΙΑ ΠΡΟΣΩΠΙΚΩΝ ΔΕΔΟΜΕΝΩΝ</t>
  </si>
  <si>
    <t>70.6117.90012</t>
  </si>
  <si>
    <t>ΜΕΛΕΤΗ ΤΗΣ ΟΛΙΣΤΙΚΗΣ ΧΡΗΣΗΣ ΠΛΗΡΟΦΟΡΙΑΚΩΝ ΣΥΣΤΗΜΑΤΩΝ ΣΤΟ ΣΥΝΟΛΟ ΤΩΝ ΥΠΗΡΕΣΙΩΝ ΤΟΥ ΔΛ</t>
  </si>
  <si>
    <t>70.6117.90013</t>
  </si>
  <si>
    <t>ΑΝΑΘΕΣΗ ΠΡΟΕΤΟΙΜΑΣΙΑΣ ΦΑΚΕΛΟΥ ΓΙΑ OPEN MALL</t>
  </si>
  <si>
    <t>70.6142.90014</t>
  </si>
  <si>
    <t>ΠΙΣΤΟΠΟΙΗΣΗ ΔΙΑΧΕΙΡΙΣΤΙΚΗΣ ΕΠΑΡΚΕΙΑΣ ΚΑΤΑ ΤΟ ΕΛΟΤ 1429</t>
  </si>
  <si>
    <t>61.09.42.79</t>
  </si>
  <si>
    <t>AΜΟΙΒΕΣ ΝΟΜΙΚΩΝ ΠΡΟΣΩΠΩΝ ΙΔΙΩΤΙΚΟΥ ΔΙΚΑΙΟΥ-ΟΡΓ.&amp; Σ</t>
  </si>
  <si>
    <t>70.6161.90003</t>
  </si>
  <si>
    <t>ΕΞΟΔΑ ΜΕΤΑΚΙΝΗΣΗΣ URBACT (ΔΕΚΤΙΚΟΣ ΕΝΤΑΛΜΑΤΩΝ ΠΡΟΠΛΗΡΩΜΗΣ)</t>
  </si>
  <si>
    <t>61.98.61.00</t>
  </si>
  <si>
    <t>ΑΜΟΙΒΕΣ &amp;ΕΞΟΔΑ ΥΛΟΠΟΙΗΣΗΣ ΔΙΑΔΗΜΟΤΙΚΗΣ ΣΥΝΕΡΓΑΣΙΑΣ</t>
  </si>
  <si>
    <t>70.6161.90007</t>
  </si>
  <si>
    <t>ΕΞΟΔΑ ΣΥΝΕΡΓΑΤΩΝ URBACT</t>
  </si>
  <si>
    <t>70.6161.90008</t>
  </si>
  <si>
    <t>ΕΞΟΔΑ ΔΙΑΧΕΙΡΙΣΗΣ URBACT</t>
  </si>
  <si>
    <t>70.6232.90001</t>
  </si>
  <si>
    <t>ΜΙΣΘΩΜΑΤΑ ΓΙΑ ΚΕΡΑΙΑ ΔΕΤΠΟΛ</t>
  </si>
  <si>
    <t>62.04.32.79</t>
  </si>
  <si>
    <t>ΜΙΣΘΩΜΑΤΑ  ΓΙΑ ΚΕΡΑΙΑ ΔΕΤΠΟΛ</t>
  </si>
  <si>
    <t>70.6233.80001</t>
  </si>
  <si>
    <t>ΜΙΣΘΩΜΑΤΑ ΜΗΧΑΝΗΜΑΤΩΝ - ΤΕΧΝΙΚΩΝ ΕΓΚΑΤΑΣΤΑΣΕΩΝ</t>
  </si>
  <si>
    <t>62.04.33.78</t>
  </si>
  <si>
    <t>EΝΟΙΚΙΑ ΜΗΧΑΝ-ΤΕΧΝ.EΓΚΑΤΑΣΤΑΣΕΩΝ-ΑΜΑΞΟΣΤΑΣΙΟΥ</t>
  </si>
  <si>
    <t>70.6251.80001</t>
  </si>
  <si>
    <t>62.05.51.78</t>
  </si>
  <si>
    <t>AΣΦΑΛΙΣΤΡΑ ΑΚΙΝΗΤΩΝ-ΑΜΑΞΟΣΤΑΣΙΟΥ</t>
  </si>
  <si>
    <t>70.6252.80001</t>
  </si>
  <si>
    <t>ΑΣΦΑΛΙΣΤΡΑ ΜΗΧΑΝΗΜΑΤΩΝ - ΤΕΧΝΙΚΩΝ ΕΓΚΑΤΑΣΤΑΣΕΩΝ</t>
  </si>
  <si>
    <t>62.05.52.78</t>
  </si>
  <si>
    <t>AΣΦΑΛΙΣΤΡΑ ΜΗΧΑΝΗΜΑΤΩΝ -ΤΕΧΝΙΚΩΝ ΕΓΚΑΤΑΣΤΑΣΕΩΝ-ΑΜΑ</t>
  </si>
  <si>
    <t>70.6253.80001</t>
  </si>
  <si>
    <t>62.05.53.78</t>
  </si>
  <si>
    <t>AΣΦΑΛΙΣΤΡΑ ΜΕΤΑΦ.ΜΕΣΩΝ-ΑΜΑΞΟΣΤΑΣΙΟΥ</t>
  </si>
  <si>
    <t>70.6254.80001</t>
  </si>
  <si>
    <t>ΑΣΦΑΛΙΣΤΡΑ ΕΠΙΠΛΩΝ ΚΑΙ ΛΟΙΠΟΥ ΕΞΟΠΛΙΣΜΟΥ</t>
  </si>
  <si>
    <t>62.05.54.78</t>
  </si>
  <si>
    <t>AΣΦΑΛΙΣΤΡΑ ΕΠΙΠΛΩΝ &amp; ΛΟΙΠΟΥ ΕΞΟΠΛΙΣΜΟΥ-ΑΜΑΞΟΣΤΑΣΙΟ</t>
  </si>
  <si>
    <t>70.6261.80001</t>
  </si>
  <si>
    <t>ΣΥΝΤΗΡΗΣΗ-ΕΠΙΣΚΕΥΗ ΥΠΟΣΤ. ΑΠΟΘΗΚΩΝ</t>
  </si>
  <si>
    <t>62.07.61.78</t>
  </si>
  <si>
    <t>ΣΥΝΤΗΡΗΣΗ &amp; ΕΠΙΣΚΕΥΗ ΚΤΙΡΙΩΝ, ΑΚΙΝΗΤΩΝ-ΑΜΑΞΟΣΤΑΣ.</t>
  </si>
  <si>
    <t>70.6261.80002</t>
  </si>
  <si>
    <t>ΕΠΙΣΚΕΥΗ &amp; ΣΥΝΤΗΡΗΣΗ ΑΜΑΞΟΣΤΑΣΙΟΥ</t>
  </si>
  <si>
    <t>70.6262.80001</t>
  </si>
  <si>
    <t>62.07.62.78</t>
  </si>
  <si>
    <t>ΣΥΝΤ/ΣΗ &amp;ΕΠΙΣΚ. Λ.ΜΟΝΙΜΩΝ ΕΓΚΑΤΑΣΤ.(ΠΛΗΝ ΚΤΙΡΙΩΝ)-</t>
  </si>
  <si>
    <t>70.6262.80002</t>
  </si>
  <si>
    <t>ΣΥΝΤΗΡΗΣΗ-ΕΠΙΣΚΕΥΗ ΧΩΡΟΥ ΑΜΑΞΟΣΤΑΣΙΟΥ</t>
  </si>
  <si>
    <t>70.6262.80003</t>
  </si>
  <si>
    <t>ΣΥΝΤΗΡΗΣΗ &amp; ΕΠΙΣΚΕΥΗ ΒΙΟΛΟΓΙΚΟΥ ΚΑΘΑΡΙΣΜΟΥ</t>
  </si>
  <si>
    <t>70.6262.80004</t>
  </si>
  <si>
    <t>ΕΡΓΑΣΙΕΣ ΕΠΙΣΚ.-ΣΥΝΤΗΡ. ΤΩΝ Η/Μ ΕΓΚΑΤΑΣΤΑΣΕΩΝ ΤΟΥ ΑΜΑΞΟΣΤ.</t>
  </si>
  <si>
    <t>70.6262.80005</t>
  </si>
  <si>
    <t xml:space="preserve">ΣΥΝΤΗΡΗΣΗ - ΕΠΙΣΚΕΥΗ ΕΓΚΑΤΑΣΤΑΣΕΩΝ ΘΕΡΜΑΝΣΗΣ </t>
  </si>
  <si>
    <t>70.6262.90001</t>
  </si>
  <si>
    <t>ΣΥΝΤΗΡΗΣΗ ΔΙΚΤΥΟΥ ΟΠΤΙΚΩΝ ΙΝΩΝ</t>
  </si>
  <si>
    <t>62.07.62.79</t>
  </si>
  <si>
    <t>70.6262.90002</t>
  </si>
  <si>
    <t>ΣΥΝΤΗΡΗΣΗ ΑΣΥΡΜΑΤΟΥ ΕΥΡΥΖΩΝΙΚΟΥ ΔΙΚΤΥΟΥ</t>
  </si>
  <si>
    <t>70.6263.80001</t>
  </si>
  <si>
    <t>62.07.63.78</t>
  </si>
  <si>
    <t>ΣΥΝΤΗΡΗΣΗ-ΕΠΙΣΚΕΥΗ ΜΕΤΑΦ.ΜΕΣΩΝ ΑΜΑΞΟΣΤΑΣΙΟΥ</t>
  </si>
  <si>
    <t>70.6264.80001</t>
  </si>
  <si>
    <t>62.07.64.78</t>
  </si>
  <si>
    <t>ΣΥΝΤΗΡΗΣΗ &amp; ΕΠΙΣΚΕΥΗ ΛΟΙΠΩΝ ΜΗΧΑΝΗΜΑΤΩΝ-ΑΜΑΞΟΣΤΑΣΙ</t>
  </si>
  <si>
    <t>70.6264.80002</t>
  </si>
  <si>
    <t>ΕΡΓΑΣΙΕΣ ΣΥΝΤΗΡ.-ΕΠΙΣΚ.ΔΙΑΦΟΡΩΝ ΕΞΑΡΤ.ΟΧΗΜ.ΣΕ ΤΟΡΝΟ</t>
  </si>
  <si>
    <t>70.6264.80004</t>
  </si>
  <si>
    <t>ΕΠΙΣΚΕΥΗ &amp; ΣΥΝΤΗΡΗΣΗ ΣΥΣΤΗΜΑΤΩΝ ΠΕΔΙΣΗΣ</t>
  </si>
  <si>
    <t>70.6264.80005</t>
  </si>
  <si>
    <t>ΕΠΙΣΚΕΥΗ- ΣΥΝΤΗΡΗΣΗ ΑΜΑΞΩΜΑΤΩΝ</t>
  </si>
  <si>
    <t>70.6264.80006</t>
  </si>
  <si>
    <t>ΣΥΝΤΗΡΗΣΗ &amp; ΕΠΙΣΚΕΥΗ ΜΗΧΑΝ. ΛΟΙΠΟΥ ΕΞΟΠΛΙΣΜΟΥ</t>
  </si>
  <si>
    <t>70.6264.80007</t>
  </si>
  <si>
    <t xml:space="preserve">ΣΥΝΤΗΡΗΣΗ ΚΑΙ ΕΠΙΣΚΕΥΗ ΜΗΧΑΝΗΜΑΤΩΝ (ΕΡΓΟΥ) (ΔΕΚΤΙΚΟΣ ΕΝΤΑΛΜΑΤΩΝ ΠΡΟΠΛΗΡΩΜΗΣ) </t>
  </si>
  <si>
    <t>70.6265.80001</t>
  </si>
  <si>
    <t>62.07.65.78</t>
  </si>
  <si>
    <t>70.6265.80003</t>
  </si>
  <si>
    <t>ΕΡΓΑΣΙΕΣ-ΕΠΙΣΚ.-ΣΥΝΤΗΡ.ΤΩΝ Η/Μ ΕΓΚΑΤΑΣΤΑΣΕΩΝ ΤΟΥ ΑΜΑΞ.</t>
  </si>
  <si>
    <t>70.6265.90001</t>
  </si>
  <si>
    <t>ΣΥΝΤΗΡΗΣΗ Η/Υ &amp; ΛΟΙΠΟΥ ΕΞΟΠΛΙΣΜΟΥ ΠΛΗΡΟΦΟΡΙΚΗΣ (ΔΕΚΤΙΚΟΣ ΕΝΤΑΛΜΑΤΩΝ ΠΡΟΠΛΗΡΩΜΗΣ)</t>
  </si>
  <si>
    <t>62.07.64.00</t>
  </si>
  <si>
    <t>ΣΥΝΤΗΡΗΣΗ &amp; ΕΠΙΣΚΕΥΗ Η/Υ</t>
  </si>
  <si>
    <t>70.6266.90001</t>
  </si>
  <si>
    <t>62.07.66.79</t>
  </si>
  <si>
    <t>70.6279.80001</t>
  </si>
  <si>
    <t>62.98.79.78</t>
  </si>
  <si>
    <t>632</t>
  </si>
  <si>
    <t>Τέλη κυκλοφορίας μεταφορικών μέσων</t>
  </si>
  <si>
    <t>70.6321.80001</t>
  </si>
  <si>
    <t>ΤΕΛΗ ΚΥΚΛΟΦΟΡΙΑΣ &amp; ΤΕΛΟΣ ΧΡΗΣΗΣ ΜΗΧ/ΤΩΝ (ΔΕΚΤΙΚΟΣ ΚΑ ΕΝΤΑΛΜΑΤΩΝ ΠΡΟΠΛΗΡΩΜΗΣ)</t>
  </si>
  <si>
    <t>63.03.21.78</t>
  </si>
  <si>
    <t>ΤΕΛΗ ΚΥΚΛΟΦΟΡΙΑΣ ΕΠΙΒΑΤΗΓΩΝ ΑΥΤΟΚΙΝΗΤΩΝ-ΑΜΑΞΟΣΤΑΣΙ</t>
  </si>
  <si>
    <t>70.6323.80002</t>
  </si>
  <si>
    <t>ΔΑΠΑΝΗ ΤΕΧΝΙΚΟΥ ΕΛΕΓΧΟΥ ΟΧΗΜΑΤΩΝ - ΜΗΧΑΝΗΜΑΤΩΝ (ΔΕΚΤΙΚΟΣ ΚΑ ΕΝΤΑΛΜΑΤΩΝ ΠΡΟΠΛΗΡΩΜΗΣ)</t>
  </si>
  <si>
    <t>63.03.23.78</t>
  </si>
  <si>
    <t>ΛΟΙΠΑ ΤΕΛΗ  ΚΥΚΛΟΦΟΡΙΑΣ-ΔΑΠΑΝΗ ΚΤΕΟ-ΜΕΤΑΒΙΒΑΣΗΣ-ΑΜ</t>
  </si>
  <si>
    <t>70.6323.80003</t>
  </si>
  <si>
    <t>ΤΕΛΗ ΤΑΞΙΝΟΜΗΣΗΣ - ΜΕΤΑΒΙΒΑΣΗΣ (ΔΕΚΤΙΚΟΣ ΕΝΤΑΛΜΑΤΩΝ ΠΡΟΠΛΗΡΩΜΗΣ)</t>
  </si>
  <si>
    <t>ΣΥΝΟΛΟ 632</t>
  </si>
  <si>
    <t>70.6411.80001</t>
  </si>
  <si>
    <t>ΕΞΟΔΑ ΚΙΝΗΣΗΣ ΙΔΙΟΚΤΗΤΩΝ ΜΕΤΑΦΟΡΙΚΩΝ ΜΕΣΩΝ (ΚΑΥΣ. ΛΙΠ. ΔΙΟΔ.)</t>
  </si>
  <si>
    <t>64.00.11.78</t>
  </si>
  <si>
    <t>EΞΟΔΑ ΚΙΝΗΣ.ΙΔΙΟΚΤ.ΜΕΤΑΦ.ΜΕΣΩΝ ΑΜΑΞΟΣΤΑΣΙΟΥ</t>
  </si>
  <si>
    <t>70.6412.80001</t>
  </si>
  <si>
    <t>ΕΞΟΔΑ ΜΕΤΑΦΟΡΑΣ ΑΓΑΘΩΝ- ΦΟΡΤΟΕΚΦΟΡΤΩΤΙΚΑ</t>
  </si>
  <si>
    <t>64.00.12.78</t>
  </si>
  <si>
    <t>EΞΟΔΑ ΜΕΤΑΦ.ΑΓΑΘΩΝ-ΦΟΡΤΟΕΚΦΟΡΤ ΑΜΑΞΟΣΤΑΣΙΟΥ</t>
  </si>
  <si>
    <t>70.6413.80001</t>
  </si>
  <si>
    <t>64.00.13.78</t>
  </si>
  <si>
    <t>EΞΟΔΑ ΜΕΤΑΦΟΡΑΣ ΠΡΟΣΩΠΩΝ-ΑΜΑΞΟΣΤΑΣΙΟΥ</t>
  </si>
  <si>
    <t>70.6414.80001</t>
  </si>
  <si>
    <t>64.00.14.78</t>
  </si>
  <si>
    <t>MΕΤΑΦΟΡΙΚΑ ΕΝ ΓΕΝΕΙ ΑΜΑΞΟΣΤΑΣΙΟΥ</t>
  </si>
  <si>
    <t>70.6422.80001</t>
  </si>
  <si>
    <t>64.01.22.78</t>
  </si>
  <si>
    <t>70.6422.90001</t>
  </si>
  <si>
    <t>ΑΠΟΖΗΜΙΩΣΗ ΓΙΑ ΕΞΟΔΑ ΚΙΝΗΣΗΣ (Δ/ΝΣΗ ΣΧΕΔ.)</t>
  </si>
  <si>
    <t>64.01.22.79</t>
  </si>
  <si>
    <t>70.6422.90002</t>
  </si>
  <si>
    <t>ΑΠΟΖΗΜΙΩΣΗ ΓΙΑ ΕΞΟΔΑ ΚΙΝΗΣΗΣ ΠΡΟΓΡΑΜΜΑΤΩΝ Ε.Ε</t>
  </si>
  <si>
    <t>70.6462.80001</t>
  </si>
  <si>
    <t>64.09.63.78</t>
  </si>
  <si>
    <t>ΕΞΟΔΑ ΛΟΙΠΩΝ ΔΗΜΟΣΙΕΥΣΕΩΝ-ΑΜΑΞΟΣΤΑΣΙΟΥ</t>
  </si>
  <si>
    <t>70.6613.90002</t>
  </si>
  <si>
    <t>70.6633.80001</t>
  </si>
  <si>
    <t>ΠΡΟΜΗΘΕΙΑ ΧΛΩΡΙΟΥ ΓΙΑ ΧΛΩΡΙΩΣΗ ΒΙΟΛ. ΚΑΘΑΡ. ΣΤΟ ΑΜΑΞΟΣΤΑΣΙΟ</t>
  </si>
  <si>
    <t>70.6634.80001</t>
  </si>
  <si>
    <t>70.6635.80001</t>
  </si>
  <si>
    <t>25.10.30</t>
  </si>
  <si>
    <t>ΛΟΙΠΑ ΕΙΔΗ ΥΓΙΕΙΝΗΣ ΚΑΙ ΚΑΘΑΡΙΟΤΗΤΑΣ</t>
  </si>
  <si>
    <t>70.6635.80002</t>
  </si>
  <si>
    <t>ΠΡΟΜΗΘΕΙΑ ΑΠΟΡΡΥΠΑΝΤΙΚΟΥ ΓΙΑ ΠΛΥΝΤΗΡΙΟ ΟΧΗΜΑΤΩΝ</t>
  </si>
  <si>
    <t>70.6641.80001</t>
  </si>
  <si>
    <t>70.6641.80002</t>
  </si>
  <si>
    <t>70.6641.80003</t>
  </si>
  <si>
    <t>ΠΡΟΜΗΘ ΕΙΔΙΚΩΝ ΥΓΡΩΝ (ΛΙΠ, ΚΑΘ) ΟΧΗΜΑΤΩΝ ΜΗΧΑΝΗΜΑΤΩΝ</t>
  </si>
  <si>
    <t>70.6641.80004</t>
  </si>
  <si>
    <t xml:space="preserve">ΠΡΟΜΗΘΕΙΑ ΦΥΣΙΚΟΥ ΑΕΡΙΟΥ ΓΙΑ ΚΙΝΗΣΗ ΜΕΤΑΦΟΡΙΚΩΝ ΜΕΣΩΝ </t>
  </si>
  <si>
    <t>70.6643.80001</t>
  </si>
  <si>
    <t>70.6643.80002</t>
  </si>
  <si>
    <t>62.98.02.78</t>
  </si>
  <si>
    <t>ΦΩΤΑΕΡΙΟ-ΦΥΣΙΚΟ ΑΕΡΙΟ-ΑΜΑΞΟΣΤΑΣΙΟΥ</t>
  </si>
  <si>
    <t>70.6662.80001</t>
  </si>
  <si>
    <t>ΥΛΙΚΑ ΣΥΝΤΗΡΗΣΗΣ ΚΑΙ ΕΠΙΣΚΕΥΗΣ ΛΟΙΠΩΝ ΕΓΚΑΤΑΣΤΑΣΕΩΝ (ΔΕΚΤΙΚΟΣ ΕΝΤΑΛΜΑΤΩΝ ΠΡΟΠΛΗΡΩΜΗΣ)</t>
  </si>
  <si>
    <t>70.6662.80002</t>
  </si>
  <si>
    <t>ΥΛΙΚΑ ΣΥΝΤΗΡΗΣΗΣ ΚΑΙ ΕΠΙΣΚΕΥΗΣ ΕΓΚΑΤΑΣΤΑΣΕΩΝ ΘΕΡΜΑΝΣΗΣ &amp; ΚΛΙΜΑΤΙΣΜΟΥ</t>
  </si>
  <si>
    <t>70.6671.80002</t>
  </si>
  <si>
    <t>ΑΝΤΑΛΛΑΚΤΙΚΑ ΜΕΤΑΦΟΡΙΚΩΝ ΜΕΣΩΝ &amp; ΒΑΡΕΩΝ ΟΧΗΜΑΤΩΝ (ΔΕΚΤΙΚΟΣ ΕΝΤΑΛΜΑΤΩΝ ΠΡΟΠΛΗΡΩΜΗΣ)</t>
  </si>
  <si>
    <t>70.6671.80003</t>
  </si>
  <si>
    <t>70.6671.80005</t>
  </si>
  <si>
    <t>ΠΡΟΜΗΘΕΙΑ ΕΙΔΩΝ ΜΗΧΑΝΟΥΡΓΕΙΟΥ</t>
  </si>
  <si>
    <t>70.6671.80006</t>
  </si>
  <si>
    <t>ΑΝΑΓΟΜΩΣΗ ΕΛΑΣΤΙΚΩΝ (ΔΕΚΤΙΚΟΣ ΕΝΤΑΛΜΑΤΩΝ ΠΡΟΠΛΗΡΩΜΗΣ)</t>
  </si>
  <si>
    <t>70.6671.80007</t>
  </si>
  <si>
    <t>ΠΡΟΜΗΘΕΙΑ ΑΝΤΑΛΛΑΚΤΙΚΩΝ ΣΥΣΤΗΜΑΤΟΣ ΠΕΔΗΣΗΣ ΒΑΡΕΩΝ ΟΧΗΜΑΤΩΝ (ΔΕΚΤΙΚΟΣ ΕΝΤΑΛΜΑΤΩΝ ΠΡΟΠΛΗΡΩΜΗΣ)</t>
  </si>
  <si>
    <t>70.6672.80001</t>
  </si>
  <si>
    <t>70.6672.90001</t>
  </si>
  <si>
    <t>ΑΝΤΑΛΛΑΚΤΙΚΑ ΗΛΕΚΤΡΟΝΙΚΟΥ ΕΞΟΠΛΙΣΜΟΥ (ΔΕΚΤΙΚΟΣ ΕΝΤΑΛΜΑΤΩΝ ΠΡΟΠΛΗΡΩΜΗΣ)</t>
  </si>
  <si>
    <t>70.6673.80005</t>
  </si>
  <si>
    <t>ΠΡΟΜΗΘΕΙΑ ΔΙΑΦΟΡΩΝ ΕΙΔΩΝ</t>
  </si>
  <si>
    <t>70.6673.90001</t>
  </si>
  <si>
    <t>ΑΝΤΑΛΛΑΚΤΙΚΑ Η/Υ &amp; ΛΟΙΠΟΥ ΕΞΟΠΛΙΣΜΟΥ ΠΛΗΡΟΦΟΡΙΚΗΣ</t>
  </si>
  <si>
    <t>62.07.64.79</t>
  </si>
  <si>
    <t>ΣΥΝΤΗΡΗΣΗ &amp; ΕΠΙΣΚΕΥΗ ΛΟΙΠΩΝ ΜΗΧΑΝΗΜΑΤΩΝ-ΟΡΓ.&amp; ΣΧΕΔ</t>
  </si>
  <si>
    <t>70.6699.80006</t>
  </si>
  <si>
    <t>ΛΟΙΠΕΣ ΔΑΠΑΝΕΣ ΑΝΑΛΩΣΙΜΩΝ</t>
  </si>
  <si>
    <t>ΣΥΝΟΛΟ ΥΠΗΡΕΣΙΑΣ 70</t>
  </si>
  <si>
    <t>ΣΥΝΟΛΟ: ΚΕΦΑΛΑΙΟ Α</t>
  </si>
  <si>
    <t>ΚΕΦΑΛΑΙΟ Β: ΕΠΕΝΔΥΣΕΙΣ</t>
  </si>
  <si>
    <t>7</t>
  </si>
  <si>
    <t>Επενδύσεις</t>
  </si>
  <si>
    <t>71</t>
  </si>
  <si>
    <t>Αγορές κτιρίων τεχνικών έργων και προμήθειες παγίων</t>
  </si>
  <si>
    <t>713</t>
  </si>
  <si>
    <t>Προμήθειες παγίων</t>
  </si>
  <si>
    <t>10.7131.20001</t>
  </si>
  <si>
    <t>ΠΡΟΜΗΘΕΙΑ ΚΛΙΜΑΤΙΣΤΙΚΩΝ</t>
  </si>
  <si>
    <t>10.7133.07108</t>
  </si>
  <si>
    <t>ΠΡΟΜΗΘΕΙΑ ΕΠΙΠΛΩΝ ΤΟΠΙΚΗΣ ΚΟΙΝΟΤΗΤΑΣ ΚΟΙΛΑΔΑΣ</t>
  </si>
  <si>
    <t>10.7133.10001</t>
  </si>
  <si>
    <t>ΠΡΟΜΗΘΕΙΑ ΕΠΙΠΛΩΝ</t>
  </si>
  <si>
    <t>10.7133.10005</t>
  </si>
  <si>
    <t>ΠΡΟΜΗΘΕΙΑ ΦΩΤΟΤΥΠΙΚΩΝ ΜΗΧΑΝΗΜΑΤΩΝ</t>
  </si>
  <si>
    <t>10.7135.10001</t>
  </si>
  <si>
    <t>ΠΡΟΜΗΘΕΙΑ ΛΟΙΠΟΥ ΕΞΟΠΛΙΣΜΟΥ</t>
  </si>
  <si>
    <t>10.7135.10003</t>
  </si>
  <si>
    <t xml:space="preserve">ΠΡΟΜΗΘΕΙΑ ΛΟΙΠΟΥ ΕΞΟΠΛΙΣΜΟΥ-ΚΟΙΛΑΔΑΣ </t>
  </si>
  <si>
    <t>10.7135.10004</t>
  </si>
  <si>
    <t>ΠΡΟΜΗΘΕΙΑ ΚΑΙ ΤΟΠΟΘΕΤΗΣΗ ΤΥΠΟΠΟΙΗΜΕΝΩΝ ΚΑΤΑΣΚΕΥΩΝ</t>
  </si>
  <si>
    <t>10.7135.10005</t>
  </si>
  <si>
    <t>ΠΡΟΜΗΘΕΙΑ ΜΗΧΑΝΗΜΑΤΟΣ ΔΙΑΓΡΑΜΜΙΣΗΣ</t>
  </si>
  <si>
    <t>10.7135.10006</t>
  </si>
  <si>
    <t>ΠΡΟΜΗΘΕΙΑ ΑΘΛΗΤΙΚΩΝ  ΟΡΓΑΝΩΝ ΓΥΜΝΑΣΤΙΚΗΣ ΓΙΑ  ΥΠΑΙΘΡΙΟΥΣ  ΧΩΡΟΥΣ</t>
  </si>
  <si>
    <t>10.7135.10007</t>
  </si>
  <si>
    <t xml:space="preserve">ΠΡΟΜΗΘΕΙΑ ΚΟΝΤΡΑ ΠΛΑΚΕ BETOFORM </t>
  </si>
  <si>
    <t>10.7135.91001</t>
  </si>
  <si>
    <t xml:space="preserve">ΠΡΟΜΗΘΕΙΑ ΤΟΠΟΘΕΤΗΣΗ ΑΠΟΞΗΛΩΣΗ ΚΛΠ ΕΟΡΤΑΣΤΙΚΟΥ ΔΙΑΚΟΣΜΟΥ ΘΕΜΑΤΙΚΟΥ ΠΑΡΚΟΥ ΧΡΙΣΤΟΥΓΕΝΝΩΝ ΣΤΟ ΠΑΡΚΟ ΑΛΚΑΖΑΡ
</t>
  </si>
  <si>
    <t>ΣΥΝΟΛΟ 713</t>
  </si>
  <si>
    <t>ΣΥΝΟΛΟ 71</t>
  </si>
  <si>
    <t>15.7131.09001</t>
  </si>
  <si>
    <t>ΠΡΟΜΗΘΕΙΑ ΜΙΚΡΩΝ ΚΗΠΟΤΕΧΝΙΚΩΝ ΜΗΧ/ΤΩΝ</t>
  </si>
  <si>
    <t>15.7131.09002</t>
  </si>
  <si>
    <t>ΑΓΟΡΑ ΜΕΓΑΛΟΥ ΧΛΟΟΚΟΠΤΙΚΟΥ ΜΗΧΑΝΗΜΑΤΟΣ</t>
  </si>
  <si>
    <t>15.7132.05001</t>
  </si>
  <si>
    <t>ΠΡΟΜΗΘΕΙΑ ΑΥΤΟΚΙΝΗΤΩΝ ΜΕΤΑΦΟΡΑΣ ΠΑΙΔΙΩΝ ΠΑΙΔΙΚΩΝ ΣΤΑΘΜΩΝ</t>
  </si>
  <si>
    <t>15.7133.05001</t>
  </si>
  <si>
    <t>15.7133.05002</t>
  </si>
  <si>
    <t>ΠΡΟΜΗΘΕΙΑ ΛΟΙΠΟΥ ΕΞΟΠΛΙΣΜΟΥ (ΠΛΥΝΤ, ΛΟΙΠΕΣ ΗΛΕΚ ΣΥΣΚΕΥΕΣ)</t>
  </si>
  <si>
    <t>15.7133.05004</t>
  </si>
  <si>
    <t>ΠΡΟΜΗΘΕΙΑ ΜΟΚΕΤΩΝ</t>
  </si>
  <si>
    <t>15.7133.05006</t>
  </si>
  <si>
    <t>ΠΡΟΜΗΘΕΙΑ ΚΙΝΗΤΟΥ ΕΞΟΠΛΙΣΜΟΥ ΚΕΝΤΡΙΚΟΥ ΜΑΓΕΙΡΙΟΥ</t>
  </si>
  <si>
    <t>15.7133.05007</t>
  </si>
  <si>
    <t>ΠΡΟΜΗΘΕΙΑ ΕΠΙΠΛΩΝ ΚΕΝΤΡΙΚΩΝ ΓΡΑΦΕΙΩΝ ΔΙΕΥΘΥΝΣΗΣ</t>
  </si>
  <si>
    <t>15.7133.05008</t>
  </si>
  <si>
    <t>ΠΡΟΜΗΘΕΙΑ ΕΞΟΠΛΙΣΜΟΥ ΕΠΕΚΤΑΣΗΣ 20ου ΠΑΙΔΙΚΟΥ ΣΤΑΘΜΟΥ</t>
  </si>
  <si>
    <t>15.7133.07002</t>
  </si>
  <si>
    <t>ΠΡΟΜΗΘΕΙΑ ΕΞΟΠΛΙΣΜΟΥ/ΕΠΙΠΛΩΝ ΣΤΟ ΚΕΝΤΡΙΚΟ ΚΤΙΡΙΟ ΜΥΛΟΥ</t>
  </si>
  <si>
    <t>15.7133.07003</t>
  </si>
  <si>
    <t>ΠΡΟΜΗΘΕΙΑ ΕΞΟΠΛΙΣΜΟΥ ΛΕΣΧΩΝ ΠΟΛΙΤΙΣΜΟΥ</t>
  </si>
  <si>
    <t>15.7133.07004</t>
  </si>
  <si>
    <t>ΠΡΟΜΗΘΕΙΑ ΕΞΟΠΛΙΣΜΟΥ ΒΙΒΛΙΟΘΗΚΩΝ</t>
  </si>
  <si>
    <t>15.7133.07005</t>
  </si>
  <si>
    <t>ΠΡΟΜΗΘΕΙΑ ΕΞΟΠΛΙΣΜΟΥ ΓΙΑ ΤΗΝ ΥΠΟΣΤΗΡΙΞΗ ΛΕΙΤΟΥΡΓΙΑΣ ΤΟΥ ΟΥΗΛ</t>
  </si>
  <si>
    <t>15.7133.08001</t>
  </si>
  <si>
    <t>ΠΡΟΜΗΘΕΙΑ ΕΠΙΠΛΩΝ ΚΑΙ ΛΟΙΠΟΥ ΕΞΟΠΛΙΣΜΟΥ</t>
  </si>
  <si>
    <t>15.7133.09002</t>
  </si>
  <si>
    <t>ΑΓΟΡΑ ΗΛΕΚΤΡΙΚΗΣ ΣΚΟΥΠΑΣ ΚΑΘΑΡΙΣΜΟΥ ΠΙΣΙΝΑΣ ΚΟΛΥΜΒΗΤΗΡΙΟΥ Ν.ΠΟΛΙΤΕΙΑΣ</t>
  </si>
  <si>
    <t>15.7134.05001</t>
  </si>
  <si>
    <t>ΠΡΟΜΗΘΕΙΑ ΛΟΓΙΣΜΙΚΟΥ ΠΑΙΔΙΚΩΝ ΣΤΑΘΜΩΝ</t>
  </si>
  <si>
    <t>15.7134.08001</t>
  </si>
  <si>
    <t>ΠΡΟΜΗΘΕΙΑ Η/Υ ΛΟΓΙΣΜΙΚΟΥ ΚΛΠ Δ/ΝΣΗ ΠΡΟΝΟΙΑΣ</t>
  </si>
  <si>
    <t>15.7135.07001</t>
  </si>
  <si>
    <t>ΔΑΠΑΝΕΣ ΑΓΟΡΑΣ ΒΙΒΛΙΩΝ ΓΙΑ ΤΙΣ ΒΙΒΛΙΟΘΗΚΕΣ ΤΩΝ ΛΕΣΧΩΝ</t>
  </si>
  <si>
    <t>15.7135.07002</t>
  </si>
  <si>
    <t>ΔΑΠΑΝΕΣ ΓΙΑ ΤΗΝ ΕΝΙΣΧΥΣΗ ΤΗΣ ΒΙΒΛΙΟΘΗΚΗΣ ΤΟΥ ΛΑΟΓΡΑΦΙΚΟΥ ΜΟΥΣΕΙΟΥ(ΔΕΥΑΛ)</t>
  </si>
  <si>
    <t>15.7135.07007</t>
  </si>
  <si>
    <t>ΠΡΟΜΗΘΕΙΑ ΕΞΟΠΛΙΣΜΟΥ ΟΥΗΛ-ΜΥΛΟΥ</t>
  </si>
  <si>
    <t>15.7135.07008</t>
  </si>
  <si>
    <t>15.7135.07009</t>
  </si>
  <si>
    <t>ΑΓΟΡΑ ΒΙΒΛΙΩΝ ΚΕΝΤΡΙΚΗΣ ΒΙΒΛΙΟΘΗΚΗΣ</t>
  </si>
  <si>
    <t>15.7135.08001</t>
  </si>
  <si>
    <t>ΛΟΙΠΟΣ ΕΞΟΠΛΙΣΜΟΣ Δ/ΝΣΗ ΠΡΟΝΟΙΑΣ</t>
  </si>
  <si>
    <t>15.7135.08002</t>
  </si>
  <si>
    <t>ΠΡΟΜΗΘΕΙΑ ΟΔΟΝΤΙΑΤΡΙΚΗΣ ΕΔΡΑΣ</t>
  </si>
  <si>
    <t>15.7135.09004</t>
  </si>
  <si>
    <t>ΕΞΟΠΛΙΣΜΟΣ ΙΑΤΡΕΙΟΥ ΚΟΛΥΜΒΗΤΗΡΙΟΥ ΝΕΑΣ ΠΟΛΙΤΕΙΑΣ</t>
  </si>
  <si>
    <t>15.7135.09005</t>
  </si>
  <si>
    <t>ΑΓΟΡΑ ΕΞΟΠΛΙΣΜΟΥ ΚΟΛΥΜΒΗΤΗΡΙΟΥ ΚΑΙ ΚΥΛΙΚΕΙΟΥ ΝΕΑΣ ΠΟΛΙΤΕΙΑΣ</t>
  </si>
  <si>
    <t>15.7135.09006</t>
  </si>
  <si>
    <t>ΠΡΟΜΗΘΕΙΑ ΑΠΙΝΙΔΩΤΩΝ</t>
  </si>
  <si>
    <t>15.7135.35001</t>
  </si>
  <si>
    <t>73</t>
  </si>
  <si>
    <t>Έργα</t>
  </si>
  <si>
    <t>732</t>
  </si>
  <si>
    <t>Δαπάνες κατασκευής πάγιων (μόνιμων) εγκαταστάσεων κοινής χρήσεως</t>
  </si>
  <si>
    <t>15.7322.05001</t>
  </si>
  <si>
    <t>ΚΑΤΑΣΚΕΥΗ ΑΥΛΕΙΩΝ ΧΩΡΩΝ-ΠΑΙΔΙΚΩΝ ΧΑΡΩΝ ΠΑΙΔΙΚΩΝ ΣΤΑΘΜΩΝ</t>
  </si>
  <si>
    <t>15.7326.09003</t>
  </si>
  <si>
    <t>ΔΙΑΜΟΡΦΩΣΗ ΠΕΡΙΒΑΛΛΟΝΤΟΣ ΧΩΡΟΥ ΚΟΛΥΜΒΗΤΗΡΙΟΥ ΝΕΑΣ ΠΟΛΙΤΕΙΑΣ</t>
  </si>
  <si>
    <t>ΣΥΝΟΛΟ 732</t>
  </si>
  <si>
    <t>733</t>
  </si>
  <si>
    <t>Επισκευές και συντηρήσεις παγίων εγκαταστάσεων κοινής χρήσεως</t>
  </si>
  <si>
    <t>15.7331.09008</t>
  </si>
  <si>
    <t>ΣΥΝΤΗΡΗΣΗ ΚΛΙΜΑΤΙΣΜΟΥ-ΦΩΤΙΣΜΟΥ ΔΗΜΟΤΙΚΟΥ ΓΥΜΝΑΣΤΗΡΙΟΥ ΔΗΜΟΥ ΛΑΡΙΣΑΙΩΝ</t>
  </si>
  <si>
    <t>ΣΥΝΟΛΟ 733</t>
  </si>
  <si>
    <t>ΣΥΝΟΛΟ 73</t>
  </si>
  <si>
    <t>20.7131.30009</t>
  </si>
  <si>
    <t>ΠΡΟΜΗΘΕΙΑ ΣΑΡΩΘΡΩΝ</t>
  </si>
  <si>
    <t>20.7131.30010</t>
  </si>
  <si>
    <t>ΑΠΟΡΡΙΜΜΑΤΟΦΟΡΑ ΟΧΗΜΑΤΑ ΜΕ ΣΥΜΠΙΕΣΤΗ ΑΠΟΡΡΙΜΑΤΩΝ</t>
  </si>
  <si>
    <t>20.7131.30011</t>
  </si>
  <si>
    <t xml:space="preserve">ΓΕΡΑΝΟΦΟΡΑ ΦΟΡΤΗΓΑ ΟΧΗΜΑΤΑ ΚΑΙ ΑΝΑΤΡΕΠΟΜΕΝΑ ΟΧΗΜΑΤΑ </t>
  </si>
  <si>
    <t>20.7131.30015</t>
  </si>
  <si>
    <t>ΠΡΟΜΗΘΕΙΑ ΠΛΥΝΤΗΡΙΩΝ ΚΑΔΩΝ</t>
  </si>
  <si>
    <t>20.7131.30016</t>
  </si>
  <si>
    <t>ΠΡΟΜΗΘΕΙΑ ΜΙΚΡΟΥ ΑΝΑΡΡΟΦΗΤΙΚΟΥ ΣΑΡΩΘΡΟΥ</t>
  </si>
  <si>
    <t>20.7131.30017</t>
  </si>
  <si>
    <t>20.7132.30002</t>
  </si>
  <si>
    <t>ΗΜΙΦΟΡΤΗΓΑ</t>
  </si>
  <si>
    <t>20.7134.30006</t>
  </si>
  <si>
    <t>ΠΡΟΜΗΘΕΙΑ ΤΗΛ. ΚΕΝΤΡΟΥ</t>
  </si>
  <si>
    <t>20.7134.34001</t>
  </si>
  <si>
    <t>ΠΑΡΑΚΟΛΟΥΘΗΣΗ ΣΤΟΛΟΥ ΟΧΗΜΑΤΩΝ</t>
  </si>
  <si>
    <t>20.7134.34002</t>
  </si>
  <si>
    <t xml:space="preserve">ΠΡΟΜΗΘΕΙΑ ΠΡΟΓΡΑΜΜΑΤΟΣ ΠΑΡΑΚΟΛΟΥΘΗΣΗΣ ΔΕΙΚΤΩΝ ΑΠΟΔΟΤΙΚΟΤΗΤΑΣ </t>
  </si>
  <si>
    <t>20.7134.34003</t>
  </si>
  <si>
    <t>ΠΡΟΜΗΘΕΙΑ ΣΥΣΤΗΜΑΤΩΝ ΠΛΟΗΓΗΣΗΣ ΟΧΗΜΑΤΩΝ (GPS)</t>
  </si>
  <si>
    <t>20.7135.30002</t>
  </si>
  <si>
    <t>ΠΡΟΜΗΘΕΙΑ ΣΥΣΤΗΜΑΤΩΝ ΑΣΥΡΜΑΤΟΥ ΕΠΙΚΟΙΝΩΝΙΑΣ</t>
  </si>
  <si>
    <t>20.7135.30003</t>
  </si>
  <si>
    <t>ΠΡΟΜΗΘΕΙΑ ΣΥΣΤΗΜΑΤΩΝ ΟΠΤΙΚΟΥ ΕΛΕΓΧΟΥ</t>
  </si>
  <si>
    <t>20.7135.30013</t>
  </si>
  <si>
    <t xml:space="preserve">ΠΡΟΜΗΘΕΙΑ ΚΑΛΑΘΙΩΝ ΜΙΚΡΟΑΠΟΡΡΙΜΜΑΤΩΝ </t>
  </si>
  <si>
    <t>20.7135.30014</t>
  </si>
  <si>
    <t>ΠΡΟΜΗΘΕΙΑ ΕΙΔΙΚΟΥ ΟΙΚΙΣΚΟΥ ΓΙΑ ΣΤΑΘΜΟ ΜΕΤΡΗΣΗΣ</t>
  </si>
  <si>
    <t>20.7135.30016</t>
  </si>
  <si>
    <t>ΣΥΣΤΗΜΑΤΑ ΥΠΟΓΕΙΩΣΗΣ ΚΑΔΩΝ</t>
  </si>
  <si>
    <t>20.7135.30020</t>
  </si>
  <si>
    <t xml:space="preserve">ΠΡΟΜΗΘΕΙΑ ΚΑΔΩΝ ΠΛΑΣΤΙΚΩΝ </t>
  </si>
  <si>
    <t>731</t>
  </si>
  <si>
    <t>Δαπάνες κατασκευής κτιρίων, έργων ιδιοκτησίας Δήμου</t>
  </si>
  <si>
    <t>20.7311.30001</t>
  </si>
  <si>
    <t>ΔΙΑΜΟΡΦΩΣΗ-ΕΞΟΠΛΙΣΜΟΣ ΓΡΑΦΕΙΩΝ</t>
  </si>
  <si>
    <t>ΣΥΝΟΛΟ 731</t>
  </si>
  <si>
    <t>20.7326.30001</t>
  </si>
  <si>
    <t>ΛΟΙΠΕΣ ΔΑΠΑΝΕΣ</t>
  </si>
  <si>
    <t>20.7326.30002</t>
  </si>
  <si>
    <t>ΚΑΤΑΣΚΕΥΗ ΥΠΟΓΕΙΩΣΕΩΝ ΚΑΔΩΝ</t>
  </si>
  <si>
    <t>20.7326.30004</t>
  </si>
  <si>
    <t>ΛΟΙΠΕΣ ΕΠΕΝΔΥΣΕΙΣ</t>
  </si>
  <si>
    <t>20.7326.30007</t>
  </si>
  <si>
    <t>ΚΑΤΑΣΚΕΥΗ ΕΣΟΧΩΝ ΚΑΔΩΝ</t>
  </si>
  <si>
    <t>20.7336.30001</t>
  </si>
  <si>
    <t xml:space="preserve">ΣΥΝΤΗΡΗΣΗ ΑΠΟΚΑΤΕΣΤΗΜΕΝΩΝ ΧΩΜΑΤΕΡΩΝ </t>
  </si>
  <si>
    <t>74</t>
  </si>
  <si>
    <t>Μελέτες, έρευνες, πειραματικές εργασίες και ειδικές δαπάνες</t>
  </si>
  <si>
    <t>742</t>
  </si>
  <si>
    <t>Ειδικές δαπάνες</t>
  </si>
  <si>
    <t>20.7425.30001</t>
  </si>
  <si>
    <t>ΔΑΠΑΝΕΣ ΓΙΑ ΚΑΘΑΡΙΣΜΟ ΙΔΙΟΚΤΗΤΩΝ ΟΙΚΟΠΕΔΩΝ</t>
  </si>
  <si>
    <t>ΣΥΝΟΛΟ 742</t>
  </si>
  <si>
    <t>ΣΥΝΟΛΟ 74</t>
  </si>
  <si>
    <t>30.7131.44001</t>
  </si>
  <si>
    <t>ΠΡΟΜΗΘΕΙΑ ΕΞΟΠΛΙΣΜΟΥ ΣΥΝΤΡΙΒΑΝΙΩΝ</t>
  </si>
  <si>
    <t>30.7131.44002</t>
  </si>
  <si>
    <t>ΠΡΟΜΗΘΕΙΑ ΑΝΤΑΛΛΑΚΤΙΚΩΝ ΣΥΣΚΕΥΩΝ ΕΠΙΚΟΙΝΩΝΙΑΣ</t>
  </si>
  <si>
    <t>30.7131.44004</t>
  </si>
  <si>
    <t>ΜΗΧΑΝΗΜΑΤΑ ΚΑΙ ΛΟΙΠΟΣ ΕΞΟΠΛΙΣΜΟΣ</t>
  </si>
  <si>
    <t>30.7131.44025</t>
  </si>
  <si>
    <t>ΠΡΟΜΗΘΕΙΑ ΚΑΛΑΘΟΦΟΡΟΥ</t>
  </si>
  <si>
    <t>30.7131.44026</t>
  </si>
  <si>
    <t>30.7131.46010</t>
  </si>
  <si>
    <t>ΠΡΟΜΗΘΕΙΑ ΕΜΠΡΟΣΘΙΟΥ ΚΑΔΟΥ ΠΟΛΛΑΠΛΩΝ ΧΡΗΣΕΩΝ   JCB(6 IN 1)</t>
  </si>
  <si>
    <t>30.7131.46011</t>
  </si>
  <si>
    <t>ΠΡΟΜΗΘΕΙΑ  ΔΥΟ(2)  ΜΟΤΟΚΑΛΛΙΕΡΓΗΤΩΝ(ΦΡΕΖΕΣ)</t>
  </si>
  <si>
    <t>30.7132.44005</t>
  </si>
  <si>
    <t>ΠΡΟΜΗΘΕΙΑ ΟΧΗΜΑΤΩΝ ΓΙΑ ΤΙΣ ΑΝΑΓΚΕΣ Η/Μ</t>
  </si>
  <si>
    <t>30.7132.44006</t>
  </si>
  <si>
    <t>ΠΡΟΜΗΘΕΙΑ ΕΚΣΑΦΕΑΣ-ΦΟΡΤΩTΗ 110hp</t>
  </si>
  <si>
    <t>30.7132.44007</t>
  </si>
  <si>
    <t>30.7133.41004</t>
  </si>
  <si>
    <t xml:space="preserve">ΠΡΟΜΗΘΕΙΑ ΕΞΟΠΛΙΣΜΟΥ ΓΙΑ ΤΗ ΛΕΙΤΟΥΡΓΙΑ ΤΟΥ ΚΟΙΝΩΝΙΚΟΥ ΠΑΝΤΟΠΩΛΕΙΟΥ </t>
  </si>
  <si>
    <t>30.7134.41002</t>
  </si>
  <si>
    <t>ΠΡΟΜΗΘΕΙΑ ΠΡΟΓΡΑΜΜΑΤΩΝ Η/Υ</t>
  </si>
  <si>
    <t>30.7134.43002</t>
  </si>
  <si>
    <t>ΠΡΟΜΗΘΕΙΑ ΠΡΟΓΡΑΜΜΑΤΩΝ ΟΔΟΠΟΙΙΑΣ ΚΑΙ ΤΟΠΟΓΡΑΦΙΑΣ</t>
  </si>
  <si>
    <t>30.7135.41021</t>
  </si>
  <si>
    <t>ΠΡΟΜΗΘΕΙΑ - ΤΟΠΟΘΕΤΗΣΗ ΧΩΡΩΝ ΕΛΑΦΡΙΑΣ ΛΥΟΜΕΝΗΣ ΠΡΟΚΑΤΑΣΚΕΥΗΣ ΣΤΗ Δ.Ε ΛΑΡΙΣΑΣ</t>
  </si>
  <si>
    <t>15.11.02.06</t>
  </si>
  <si>
    <t>ΤΟΠΟΘΕΤΗΣΗ ΧΩΡΩΝ ΕΛΑΦΡΙΑΣ ΛΥΟΜΕΝΗΣ ΠΡΟΚΑΤΑΣΚΕΥΗΣ Σ</t>
  </si>
  <si>
    <t>30.7135.41025</t>
  </si>
  <si>
    <t xml:space="preserve">ΠΡΟΜΗΘΕΙΑ ΚΑΙ ΤΟΠΟΘΕΤΗΣΗ ΡΟΛΛΩΝ ΑΣΦΑΛΕΙΑΣ ΣΚΕΠΑΣΤΗΣ ΑΓΟΡΑΣ </t>
  </si>
  <si>
    <t>30.7135.41028</t>
  </si>
  <si>
    <t>ΠΡΟΜΗΘΕΙΑ ΥΛΙΚΩΝ ΗΧΟΜΟΝΩΣΗΣ ΔΗΜΟΤΙΚΟΥ ΡΑΔΙΟΦΩΝΟΥ</t>
  </si>
  <si>
    <t>30.7135.41029</t>
  </si>
  <si>
    <t>ΠΡΟΜΗΘΕΙΑ-ΤΟΠΟΘΕΤΗΣΗ ΧΩΡΩΝ ΕΛΑΦΡΙΑΣ ΛΥΟΜΕΝΗΣ ΠΡΟΚΑΤΑΣΚΕΥΗΣ ΣΤΗ Δ.Ε ΓΙΑΝΝΟΥΛΗΣ</t>
  </si>
  <si>
    <t>30.7135.41031</t>
  </si>
  <si>
    <t xml:space="preserve">ΠΡΟΜΗΘΕΙΑ ΑΝΕΜΟΘΩΡΑΚΩΝ ΠΟΛΙΤΙΣΤΙΚΟΥ ΚΕΝΤΡΟΥ ΚΟΙΛΑΔΑΣ </t>
  </si>
  <si>
    <t>30.7135.41032</t>
  </si>
  <si>
    <t xml:space="preserve">ΠΡΟΜΗΘΕΙΑ ΚΑΙ ΤΟΠΟΘΕΤΗΣΗ ΜΕΤΑΛΛΙΚΩΝ ΚΙΓΚΛΙΔΩΜΑΤΩΝ ΣΤΟ 1ο ΕΙΔΙΚΟ ΝΗΠΙΑΓΩΓΕΙΟ-ΔΗΜΟΤΙΚΟ ΣΧΟΛΕΙΟ </t>
  </si>
  <si>
    <t>62.17.31.01</t>
  </si>
  <si>
    <t>ΕΠΙΣΚΕΥΕΣ &amp; ΣΥΝΤΗΡΗΣΕΙΣ ΣΧΟΛΕΙΩΝ</t>
  </si>
  <si>
    <t>30.7135.41033</t>
  </si>
  <si>
    <t>ΠΡΟΜΗΘΕΙΑ ΚΑΙ ΤΟΠΟΘΕΤΗΣΗ ΜΕΤΑΛΛΙΚΗΣ ΕΞΕΔΡΑΣ ΣΤΟ ΔΗΜΟΤΙΚΟ ΩΔΕΙΟ</t>
  </si>
  <si>
    <t>30.7135.41034</t>
  </si>
  <si>
    <t>ΠΡΟΜΗΘΕΙΑ ΚΑΙ ΤΟΠΟΘΕΤΗΣΗ ΚΟΥΦΩΜΑΤΩΝ ΣΤΟ ΚΟΙΝΟΤΙΚΟ ΚΑΤΑΣΤΗΜΑ ΕΛΕΥΘΕΡΑΙ</t>
  </si>
  <si>
    <t>30.7135.41036</t>
  </si>
  <si>
    <t>ΠΡΟΜΗΘΕΙΑ ΚΑΙ ΤΟΠΟΘΕΤΗΣΗ ΠΡΟΚΑΤΑΣΚΕΥΑΣΜΕΝΟΥ ΟΙΚΙΣΜΟΥ W.C ΣΤΟ ΝΕΟ ΚΟΙΜΗΤΗΡΙΟ</t>
  </si>
  <si>
    <t>30.7135.41037</t>
  </si>
  <si>
    <t>ΠΡΟΜΗΘΕΙΑ ΞΥΛΙΝΩΝ ΟΙΚΙΣΚΩΝ</t>
  </si>
  <si>
    <t>30.7135.41038</t>
  </si>
  <si>
    <t>ΠΡΟΜΗΘΕΙΑ ΚΑΙ ΤΟΠΟΘΕΤΗΣΗ ΣΙΔΗΡΩΝ ΘΥΡΩΝ ΣΤΟ ΚΗΠΟΘΕΑΤΡΟ ΑΛΚΑΖΑΡ</t>
  </si>
  <si>
    <t>30.7135.41039</t>
  </si>
  <si>
    <t>ΠΡΟΜΗΘΕΙΑ ΞΥΛΩΝ-ΜΕΛΑΜΙΝΩΝ</t>
  </si>
  <si>
    <t>30.7135.41040</t>
  </si>
  <si>
    <t>ΠΡΟΜΗΘΕΙΑ ΤΕΝΤΑΣ ΓΙΑ ΤΟ ΑΝΟΙΧΤΟ ΚΟΛΥΜΒΗΤΗΡΙΟ</t>
  </si>
  <si>
    <t>30.7135.41041</t>
  </si>
  <si>
    <t>ΠΡΟΜΗΘΕΙΑ ΕΤΟΙΜΩΝ ΓΗΠΕΔΩΝ, ΑΘΛΗΤΙΚΩΝ ΕΓΚΑΤΑΣΤΑΣΕΩΝ ΚΛΠ.</t>
  </si>
  <si>
    <t>30.7135.41042</t>
  </si>
  <si>
    <t>ΠΡΟΜΗΘΕΙΑ ΚΑΙ ΤΟΠΟΘΕΤΗΣΗ ΠΡΟΚΑΤΑΣΚΕΥΑΣΜΕΝΩΝ ΟΙΚΙΣΚΩΝ WC ΚΑΙ ΚΕΝΤΡΟ ΕΝΗΜΕΡΩΣΗΣ ΣΤΟ ΠΆΡΚΟ ΑΛΚΑΖΑΡ</t>
  </si>
  <si>
    <t>30.7135.41043</t>
  </si>
  <si>
    <t>ΠΡΟΜΗΘΕΙΑ ΜΕΤΑΛΛΙΚΩΝ ΡΑΜΠΩΝ ΚΑΙ ΚΙΓΚΛΙΔΩΜΑΤΩΝ ΓΙΑ ΑΜΕΑ ΣΤΟ ΑΝΟΙΚΤΟ ΚΟΛΥΜΒΗΤΗΡΙΟ ΤΗΣ ΝΕΑΣ ΠΟΛΙΤΕΙΑΣ</t>
  </si>
  <si>
    <t>15.11.02.16</t>
  </si>
  <si>
    <t>ΚΟΛΥΜΒΗΤΗΡΙΟ Ν. ΠΟΛΙΤΕΙΑΣ</t>
  </si>
  <si>
    <t>30.7135.41044</t>
  </si>
  <si>
    <t>ΠΡΟΜΗΘΕΙΑ ΚΑΙ ΤΟΠΟΘΕΤΗΣΗ ΜΕΤΑΛΛΙΚΟΥ ΣΤΕΓΑΣΤΡΟΥ ΣΤΟ ΕΙΔΙΚΟ ΣΧΟΛΕΙΟ ΛΑΡΙΣΑΣ</t>
  </si>
  <si>
    <t>30.7135.42001</t>
  </si>
  <si>
    <t>ΠΡΟΜΗΘΕΙΑ ΤΟΠΟΓΡΑΦΙΚΩΝ ΟΡΓΑΝΩΝ</t>
  </si>
  <si>
    <t>30.7135.43012</t>
  </si>
  <si>
    <t>ΠΡΟΜΗΘΕΙΑ ΥΛΙΚΩΝ ΚΑΤΑΚΟΡΥΦΗΣ ΣΗΜΑΝΣΗΣ ΔΗΜΟΤΙΚΗΣ ΕΝΟΤΗΤΑΣ ΛΑΡΙΣΑΣ</t>
  </si>
  <si>
    <t>15.17.90.00</t>
  </si>
  <si>
    <t>ΚΥΚΛΟΦΟΡΙΑΚΑ</t>
  </si>
  <si>
    <t>30.7135.43014</t>
  </si>
  <si>
    <t>ΠΡΟΜΗΘΕΙΑ ΑΣΤΙΚΟΥ ΕΞΟΠΛΙΣΜΟΥ</t>
  </si>
  <si>
    <t>30.7135.43015</t>
  </si>
  <si>
    <t>ΠΡΟΜΗΘΕΙΑ ΥΛΙΚΩΝ ΚΑΤΑΚΟΡΥΦΗΣ ΣΗΜΑΝΣΗΣ ΔΗΜΟΤΙΚΗΣ ΕΝΟΤΗΤΑΣ ΓΙΑΝΝΟΥΛΗΣ</t>
  </si>
  <si>
    <t>30.7135.43017</t>
  </si>
  <si>
    <t>ΠΡΟΜΗΘΕΙΑ ΥΛΙΚΩΝ ΚΑΤΑΚΟΡΥΦΗΣ ΣΗΜΑΝΣΗΣ ΔΗΜΟΤΙΚΗΣ ΕΝΟΤΗΤΑΣ ΚΟΙΛΑΔΑΣ</t>
  </si>
  <si>
    <t>30.7135.43023</t>
  </si>
  <si>
    <t>ΣΥΣΤΗΜΑ ΔΙΑΧΕΙΡΗΣΗΣ ΠΕΖΟΔΡΟΜΩΝ</t>
  </si>
  <si>
    <t>30.7135.44002</t>
  </si>
  <si>
    <t>ΠΡΟΜΗΘΕΙΑ ΜΕΣΩΝ ΕΝΕΡΓΗΤΙΚΗΣ ΠΥΡΟΠΡΟΣΤΑΣΙΑΣ</t>
  </si>
  <si>
    <t>30.7135.44005</t>
  </si>
  <si>
    <t>ΠΡΟΜΗΘΕΙΑ ΚΑΙ ΤΟΠΟΘΕΤΗΣΗ ΙΣΤΩΝ ΔΗΜΟΤΙΚΟΥ ΦΩΤΙΣΜΟΥ</t>
  </si>
  <si>
    <t>15.17.71.00</t>
  </si>
  <si>
    <t>EΓΚΑΤ. ΗΛΕΚΤΡΟΦ. ΚΟΙΝΗΣ ΧΡ. ΥΠ</t>
  </si>
  <si>
    <t>30.7135.44006</t>
  </si>
  <si>
    <t>ΠΡΟΜΗΘΕΙΑ ΕΙΔΙΚΩΝ ΦΩΤΙΣΤΙΚΩΝ ΣΩΜΑΤΩΝ</t>
  </si>
  <si>
    <t>30.7135.44010</t>
  </si>
  <si>
    <t>ΠΡΟΜΗΘΕΙΑ ΕΟΡΤΑΣΤΙΚΟΥ ΦΩΤΙΣΜΟΥ</t>
  </si>
  <si>
    <t>30.7135.44011</t>
  </si>
  <si>
    <t>ΠΡΟΜΗΘΕΙΑ ΦΩΤΙΣΤΙΚΩΝ ΤΥΠΟΥ LED</t>
  </si>
  <si>
    <t>30.7135.44016</t>
  </si>
  <si>
    <t>ΠΡΟΜΗΘΕΙΑ ΣΥΣΤΗΜΑΤΩΝ ΘΕΡΜΑΝΣΗΣ-ΚΛΙΜΑΤΙΣΜΟΥ</t>
  </si>
  <si>
    <t>15.19.00.30</t>
  </si>
  <si>
    <t>ΠΡΟΜΗΘΕΙΑ ΕΞΟΠΛΙΣΜΟΥ ΤΕΧΝΙΚΩΝ ΕΡΓΩΝ</t>
  </si>
  <si>
    <t>30.7135.44019</t>
  </si>
  <si>
    <t>ΠΡΟΜΗΘΕΙΑ ΠΡΟΤΥΠΩΝ ΦΩΤΙΣΤΙΚΩΝ ΜΑΓΝΗΤΙΚΗΣ ΕΠΑΓΩΓΗΣ ΓΙΑ ΤΗΝ ΕΞΟΙΚΟΝΟΜΗΣΗ ΕΝΕΡΓΕΙΑΣ</t>
  </si>
  <si>
    <t>30.7135.44020</t>
  </si>
  <si>
    <t>ΠΡΟΜΗΘΕΙΑ ΦΩΤΙΣΤΙΚΩΝ ΤΥΠΟΥ LEDΙΑ ΤΗΝ ΕΞΟΙΚΟΝΟΜΗΣΗ ΕΝΕΡΓΕΙΑΣ ΣΤΟΝ ΦΩΤΙΣΜΟ ΟΔΩΝ-ΠΛΑΤΕΙΩΝ</t>
  </si>
  <si>
    <t>30.7135.44024</t>
  </si>
  <si>
    <t>ΠΡΟΜΗΘΕΙΑ ΦΩΤΙΣΤΙΚΩΝ ΕΞΟΙΚΟΝΟΜΙΣΗΣ ΕΝΕΡΓΕΙΑΣ ΓΙΑ ΤΟΝ ΕΚΣΥΓΧΡΟΝΙΣΜΟ ΤΟΥ ΦΩΤΙΣΜΟΥ ΤΗΣ ΥΠΟΓΕΙΑΣ ΔΙΑΒΑΣΗΣ ΦΑΡΣΑΛΩΝ</t>
  </si>
  <si>
    <t>30.7135.44025</t>
  </si>
  <si>
    <t>ΠΡΟΜΗΘΕΙΑ Η/Μ ΕΞΟΠΛΙΣΜΟΥ ΑΝΕΛΚΥΣΤΗΡΩΝ - ΑΝΑΒΑΤΟΡΙΩΝ</t>
  </si>
  <si>
    <t>30.7135.44026</t>
  </si>
  <si>
    <t>ΠΡΟΜΗΘΕΙΑ ΕΠΕΚΤΑΣΗΣ ΣΥΣΤΗΜΑΤΟΣ ΤΗΛΕΕΠΙΤΗΡΗΣΗΣ ΦΩΤΕΙΝΩΝ ΣΗΜΑΤΟΔΟΤΩΝ</t>
  </si>
  <si>
    <t>30.7135.44027</t>
  </si>
  <si>
    <t>ΠΡΟΜΗΘΕΙΑ -ΕΓΚΑΤΑΣΤΑΣΗ ΑΝΥΨΩΤΙΚΩΝ ΜΗΧΑΝΗΜΑΤΩΝ ΣΕ ΣΧΟΛΙΚΑ ΚΤΙΡΙΑ</t>
  </si>
  <si>
    <t>30.7135.44028</t>
  </si>
  <si>
    <t xml:space="preserve">ΠΡΟΜΗΘΕΙΑ ΦΩΤΙΣΤΙΚΩΝ ΕΞΟΙΚΟΝΟΜΗΣΗΣ ΕΝΕΡΓΕΙΑΣ ΓΙΑ ΤΟΝ ΕΚΣΥΓΧΡΟΝΙΣΜΟ ΤΟΥ ΦΩΤΙΣΜΟΥ ΤΗΣ ΥΠΟΓΕΙΑΣ ΔΙΑΒΑΣΗΣ ΟΔΟΥ ΕΧΕΚΡΑΤΙΔΑ </t>
  </si>
  <si>
    <t>30.7135.44029</t>
  </si>
  <si>
    <t>ΠΡΟΜΗΘΕΙΑ ΚΑΙ ΑΝΤΙΚΑΤΑΣΤΑΣΗ ΚΑΤΕΣΤΡΑΜΜΕΝΩΝ ΕΞΩΤΕΡΙΚΩΝ ΗΛΕΚΤΡΟΛΟΓΙΚΩΝ ΠΙΝΑΚΩΝ</t>
  </si>
  <si>
    <t>30.7135.44031</t>
  </si>
  <si>
    <t xml:space="preserve">ΠΡΟΜΗΘΕΙΑ ΡΟΗΦΟΡΩΝ ΡΑΒΔΩΝ ΣΤΗ ΣΚΕΠΑΣΤΗ ΑΓΟΡΑ ΝΕΑΠΟΛΗΣ </t>
  </si>
  <si>
    <t>30.7135.44032</t>
  </si>
  <si>
    <t>ΠΡΟΜΗΘΕΙΑ ΦΩΤΕΙΝΩΝ ΣΗΜΑΤΟΔΟΤΩΝ ΤΥΠΟΥ ΦΩΤΟΔΙΟΔΩΝ(LED)</t>
  </si>
  <si>
    <t>30.7135.44034</t>
  </si>
  <si>
    <t>ΠΡΟΜΗΘΕΙΑ - ΑΝΤΙΚΑΤΑΣΤΑΣΗ ΙΣΤΩΝ ΜΕ ΒΡΑΧΙΟΝΑ</t>
  </si>
  <si>
    <t>30.7135.44036</t>
  </si>
  <si>
    <t>ΠΡΟΜΗΘΕΙΑ ΚΑΙ ΤΟΠΟΘΕΤΗΣΗ ΑΓΩΝΙΣΤΙΚΟΥ ΚΑΙ ΗΛΕΚΤΡΟΝΙΚΟΥ ΕΞΟΠΛΙΣΜΟΥ ΣΥΣΤΗΜΑΤΟΣ ΧΡΟΝΟΜΕΤΡΗΣΗΣ ΚΑΙ ΑΠΟΤΕΛΕΣΜΑΤΩΝ  ΑΓΩΝΩΝ ΥΓΡΟΥ ΣΤΙΒΟΥ</t>
  </si>
  <si>
    <t>30.7135.44037</t>
  </si>
  <si>
    <t>ΠΡΟΜΗΘΕΙΑ ΕΞΟΠΛΙΣΜΟΥ ΝΕΩΝ ΣΗΜΑΤΟΔΟΤΟΥΜΕΝΩΝ ΔΙΑΒΑΣΕΩΝ ΠΕΖΩΝ</t>
  </si>
  <si>
    <t>30.7135.44038</t>
  </si>
  <si>
    <t>ΠΡΟΜΗΘΕΙΑ - ΤΟΠΟΘΕΤΗΣΗ ΣΗΜΑΤΟΔΟΤΙΚΟΥ ΕΞΟΠΛΙΣΜΟΥ ΣΧΟΛΙΚΩΝ ΔΙΑΒΑΣΕΩΝ ΠΕΖΩΝ</t>
  </si>
  <si>
    <t>30.7135.44039</t>
  </si>
  <si>
    <t>ΠΡΟΜΗΘΕΙΑ ΡΥΘΜΙΣΤΗ ΚΥΚΛΟΦΟΡΙΑΣ ΣΧΟΛΙΚΗΣ  ΔΙΑΒΑΣΗΣ ΠΕΖΩΝ</t>
  </si>
  <si>
    <t>30.7135.44040</t>
  </si>
  <si>
    <t>ΠΡΟΜΗΘΕΙΑ ΣΥΣΤΗΜΑΤΟΣ ΕΛΕΓΧΟΥ PH</t>
  </si>
  <si>
    <t>30.7135.44041</t>
  </si>
  <si>
    <t>ΠΡΟΜΗΘΕΙΑ &amp; ΑΝΤΙΚΑΤΑΣΤΑΣΗ ΕΞΟΠΛΙΣΜΟΥ ΦΩΤΕΙΝΗΣ ΣΗΜΑΤΟΔΟΤΗΣΗΣ ΔΙΑΜΟΡΦΩΣΗΣ ΟΔΟΥ ΟΛΥΜΠΟΥ</t>
  </si>
  <si>
    <t>30.7135.44042</t>
  </si>
  <si>
    <t>ΠΡΟΜΗΘΕΙΑ &amp; ΤΟΠΟΘΕΤΗΣΗ ΜΕΤΑΛΛΙΚΗΣ ΚΑΤΑΣΚΕΥΗΣ &amp; ΠΑΝΕΛ ΓΙΑ ΤΗΝ ΔΙΑΜΟΡΦΩΣΗ  ΑΠΟΘΗΚΕΥΤΙΚΟΥ ΧΩΡΟΥ ΗΛΕΚΤΡΟΜΗΧΑΝΟΛΟΓΙΚΟΥ ΕΞΟΠΛΙΣΜΟΥ</t>
  </si>
  <si>
    <t>30.7135.44043</t>
  </si>
  <si>
    <t>ΠΡΟΜΗΘΕΙΑ ΚΑΙ ΕΓΚΑΤΑΣΤΑΣΗ ΣΥΣΤΗΜΑΤΩΝ ΑΝΤΙΚΕΡΑΥΝΙΚΗΣ ΠΡΟΣΤΑΣΙΑΣ</t>
  </si>
  <si>
    <t>30.7135.44044</t>
  </si>
  <si>
    <t>ΠΡΟΜΗΘΕΙΑ &amp; ΕΓΚΑΤΑΣΤΑΣΗ ΣΥΣΤΗΜΑΤΟΣ ΑΣΦΑΛΙΣΗΣ ΑΠΟ  ΚΛΟΠΗ ΓΙΑ ΤΟΥΣ ΥΠΟΣΤΑΘΜΟΥΣ ΣΤΟ ΠΑΡΚΟ ΑΛΚΑΖΑΡ</t>
  </si>
  <si>
    <t>30.7135.44060</t>
  </si>
  <si>
    <t>ΕΞΟΠΛΙΣΜΟΣ ΚΑΙ ΔΙΑΜΟΡΦΩΣΗ ΠΡΑΣΙΝΟΥ ΣΗΜΕΙΟΥ-ΠΑΡΚΟΥ ΠΕΡΙΒΑΛ ΕΚΠΑΙΔΕΥΣΗΣ &amp; ΑΝΑΚΥΚΛΩΣΗΣ</t>
  </si>
  <si>
    <t>30.7135.46011</t>
  </si>
  <si>
    <t>ΠΡΟΜΗΘΕΙΑ ΟΡΓΑΝΩΝ KAI ΑΣΤΙΚΟΥ ΕΞΟΠΛΙΣΜΟΥ ΠΑΙΔΙΚΩΝ ΧΑΡΩΝ</t>
  </si>
  <si>
    <t>30.7135.46014</t>
  </si>
  <si>
    <t>ΠΡΟΜΗΘΕΙΑ ΟΡΓΑΝΩΝ  ΚΑΙ  ΑΣΤΙΚΟΥ ΕΞΟΠΛΙΣΜΟΥ  ΠΑΙΔΙΚΩΝ ΧΑΡΩΝ</t>
  </si>
  <si>
    <t>30.7135.46015</t>
  </si>
  <si>
    <t>ΠΡΟΜΗΘΕΙΑ ΚΑΙ ΤΟΠΟΘΕΤΗΣΗ ΞΥΛΙΝΩΝ ΠΕΡΙΦΡΑΞΕΩΝ ΣΤΟ ΠΆΡΚΟ ΑΛΚΑΖΑΡ</t>
  </si>
  <si>
    <t>30.7135.46016</t>
  </si>
  <si>
    <t>ΠΡΟΜΗΘΕΙΑ  ΔΑΠΕΔΩΝ  ΕΞΩΤΕΡΙΚΟΥ ΧΩΡΟΥ  ΓΙΑ ΤΟ ΠΑΡΚΟ ΧΡΙΣΤΟΥΓΕΝΝΩΝ  ΣΤΟ ΠΑΡΚΟ  ΑΛΚΑΖΑΡ</t>
  </si>
  <si>
    <t>30.7135.46017</t>
  </si>
  <si>
    <t>ΠΡΟΜΗΘΕΙΑ ΚΑΙ  ΤΟΠΟΘΕΤΗΣΗ ΚΑΘΙΣΤΙΚΩΝ  ΓΙΑ Κ.Χ</t>
  </si>
  <si>
    <t>30.7135.46018</t>
  </si>
  <si>
    <t>ΠΡΟΜΗΘΕΙΑ ΕΞΟΠΛΙΣΜΟΥ ΓΙΑ ΤΗΝ ΑΝΑΒΑΘΜΙΣΗ ΠΑΙΔΙΚΩΝ ΧΑΡΩΝ</t>
  </si>
  <si>
    <t>30.7311.41002</t>
  </si>
  <si>
    <t>ΚΑΤΑΣΚΕΥΗ ΑΙΘΟΥΣΑΣ ΕΚΔΗΛΩΣΕΩΝ ΣΤΟ 11ο ΔΗΜΟΤΙΚΟ ΣΧΟΛΕΙΟ</t>
  </si>
  <si>
    <t>30.7311.41003</t>
  </si>
  <si>
    <t>ΚΑΤΑΣΚΕΥΗ ΡΑΜΠΑΣ ΣΤΟ ΑΜΑΞΟΣΤΑΣΙΟ</t>
  </si>
  <si>
    <t>30.7311.41007</t>
  </si>
  <si>
    <t>ΒΡΕΦΟΝΗΠΙΑΚΟΣ ΣΤΑΘΜΟΣ ΑΝΘΟΥΠΟΛΗΣ</t>
  </si>
  <si>
    <t>30.7311.41008</t>
  </si>
  <si>
    <t>ΚΑΤΑΣΚΕΥΗ 24ου ΔΗΜΟΤΙΚΟΥ ΣΧΟΛΕΙΟΥ ΑΓ.ΓΕΩΡΓΙΟΥ</t>
  </si>
  <si>
    <t>30.7311.41023</t>
  </si>
  <si>
    <t xml:space="preserve">ΚΑΤΑΣΚΕΥΗ ΓΡΑΦΕΙΩΝ ΓΕΩΤΕΧΝΙΚΗΣ ΥΠΗΡΕΣΙΑΣ </t>
  </si>
  <si>
    <t>15.11.02.87</t>
  </si>
  <si>
    <t>ΚΑΤΑΣΚΕΥΗ ΓΡΑΦΕΙΩΝ ΓΕΩΤΕΧΝΙΚΗΣ ΥΠΗΡΕΣΙΑΣ</t>
  </si>
  <si>
    <t>30.7311.44001</t>
  </si>
  <si>
    <t xml:space="preserve">ΝΕΕΣ ΠΑΡΟΧΕΣ ΦΥΣΙΚΟΥ ΑΕΡΙΟΥ </t>
  </si>
  <si>
    <t>62.98.02.30</t>
  </si>
  <si>
    <t>30.7312.44001</t>
  </si>
  <si>
    <t>ΔΑΠΑΝΕΣ ΚΑΤΑΣΚΕΥΗΣ ΕΡΓΩΝ ΣΥΝΔΕΣΗΣ ΥΔΡΕΥΣΗΣ-ΑΠΟΧ.</t>
  </si>
  <si>
    <t>15.11.03.23</t>
  </si>
  <si>
    <t>30.7321.41029</t>
  </si>
  <si>
    <t>ΠΡΟΣΚΗΝΙΟ ΠΟΛΙΤΙΣΜΟΥ -ΥΠΟΔΟΜΕΣ(Π)</t>
  </si>
  <si>
    <t>15.11.02.66</t>
  </si>
  <si>
    <t>ΠΡΟΣΚΗΝΙΟ ΠΟΛΙΤΙΣΜΟΥ ΣΤΗ ΛΑΡΙΣΑ- Β ΦΑΣΗ</t>
  </si>
  <si>
    <t>30.7321.41030</t>
  </si>
  <si>
    <t>ΚΑΤΑΣΚΕΥΕΣ ΣΤΟΝ ΑΥΛΕΙΟ ΧΩΡΟ ΣΧΟΛΕΙΩΝ</t>
  </si>
  <si>
    <t>30.7321.41031</t>
  </si>
  <si>
    <t>ΚΑΤΑΣΚΕΥΗ ΤΟΙΧIΟΥ ΣΤΗ ΣΥΝΟΙΚΙΑ ΑΓΙΟΥ ΘΩΜΑ</t>
  </si>
  <si>
    <t>30.7321.41032</t>
  </si>
  <si>
    <t>ΔΙΑΜΟΡΦΩΣΗ ΧΩΡΩΝ ΓΡΑΦΕΙΩΝ ΑΝΟΙΚΤΟΥ ΚΟΛΥΜΒΗΤΗΡΙΟΥ ΣΤΗ ΝΕΑ ΠΟΛΙΤΕΙΑ</t>
  </si>
  <si>
    <t>30.7322.41009</t>
  </si>
  <si>
    <t xml:space="preserve">ΔΙΑΜΟΡΦΩΣΗ ΠΛΑΤΕΙΑΣ ΣΥΝΟΙΚΙΑΣ ΤΟΥΜΠΑΣ </t>
  </si>
  <si>
    <t>15.17.11.74</t>
  </si>
  <si>
    <t>30.7322.41012</t>
  </si>
  <si>
    <t>ΚΑΤΑΣΚΕΥΗ ΔΙΑΔΡΟΜΩΝ ΣΤΟ ΠΑΡΚΟ ΑΛΚΑΖΑΡ</t>
  </si>
  <si>
    <t>15.17.11.75</t>
  </si>
  <si>
    <t>30.7322.41013</t>
  </si>
  <si>
    <t>ΠΛΑΤΕΙΑ ΕΡΓΑΤΙΚΗΣ ΠΡΩΤΟΜΑΓΙΑΣ</t>
  </si>
  <si>
    <t>30.7322.41015</t>
  </si>
  <si>
    <t>ΚΑΤΑΣΚΕΥΗ ΔΙΑΔΡΟΜΩΝ ΣΤΟ ΠΑΡΚΟ ΑΛΚΑΖΑΡ (ΣΤΑΜΠΩΤΑ)</t>
  </si>
  <si>
    <t>30.7322.41040</t>
  </si>
  <si>
    <t xml:space="preserve"> ΠΛΑΤΕΙΑ  ΕΡΓΑΤΙΚΗΣ ΠΡΩΤΟΜΑΓΙΑΣ</t>
  </si>
  <si>
    <t>15.17.11.28</t>
  </si>
  <si>
    <t>30.7322.41049</t>
  </si>
  <si>
    <t>ΔΙΑΜΟΡΦΩΣΗ ΒΕΝΙΖΕΛΟΥ-ΦΙΛΕΛΛΗΝΩΝ(Π)</t>
  </si>
  <si>
    <t>15.17.11.73</t>
  </si>
  <si>
    <t>30.7322.46002</t>
  </si>
  <si>
    <t>ΚΑΤΑΣΚΕΥΗ ΠΕΡΙΦΡΑΞΕΩΝ ΠΑΙΔΙΚΩΝ ΧΑΡΩΝ</t>
  </si>
  <si>
    <t>30.7323.41010</t>
  </si>
  <si>
    <t>ΔΡΟΜΟΙ ΗΠΙΑΣ ΚΥΚΛΟΦΟΡΙΑΣ (ΑΣΚΛΗΠΙΟΥ)</t>
  </si>
  <si>
    <t>30.7323.42002</t>
  </si>
  <si>
    <t>ΔΙΑΜΟΡΦΩΣΕΙΣ ΚΟΜΒΩΝ</t>
  </si>
  <si>
    <t>15.17.31.00</t>
  </si>
  <si>
    <t>OΔΟΙ-OΔΟΣΤΡΩΜΑΤΑ ΚΟΙΝΗΣ ΧΡ.ΥΠΟ</t>
  </si>
  <si>
    <t>30.7323.42003</t>
  </si>
  <si>
    <t>ΠΡΟΜΗΘΕΙΑ ΥΛΙΚΩΝ ΟΔΟΠΟΙΙΑΣ Δ.Ε ΛΑΡΙΣΑΣ</t>
  </si>
  <si>
    <t>30.7323.42004</t>
  </si>
  <si>
    <t>ΜΕΤΑΦΟΡΑ ΥΛΙΚΩΝ ΟΔΟΠΟΙΙΑΣ</t>
  </si>
  <si>
    <t>30.7323.42006</t>
  </si>
  <si>
    <t>ΕΡΓΑ ΥΠΟΔΟΜΗΣ ΜΙΚΡΗΣ ΚΛΙΜΑΚΑΣ ΓΙΑ ΑΓΡΟΤΙΚΟΥΣ ΟΙΚΙΣΜΟΥΣ</t>
  </si>
  <si>
    <t>30.7323.42008</t>
  </si>
  <si>
    <t>ΑΣΦΑΛΤΟΣΤΡΩΣΕΙΣ  Δ.Ε  ΓΙΑΝΝΟΥΛΗΣ</t>
  </si>
  <si>
    <t>30.7323.42024</t>
  </si>
  <si>
    <t>ΠΑΡΑΛΛΑΓΗ ΔΙΚΤΥΟΥ ΔΕΗ (ΔΕΠ)</t>
  </si>
  <si>
    <t>15.17.51.00</t>
  </si>
  <si>
    <t>ΠΕΖΟΔΡΟΜΙΑ ΥΠΟ ΕΚΤΕΛΕΣΗ</t>
  </si>
  <si>
    <t>30.7323.42025</t>
  </si>
  <si>
    <t>ΠΡΟΜΗΘΕΙΑ ΥΛΙΚΩΝ ΟΔΟΠΟΙΙΑΣ ΔΕ ΓΙΑΝΝΟΥΛΗΣ</t>
  </si>
  <si>
    <t>30.7323.42035</t>
  </si>
  <si>
    <t>ΑΣΦΑΛΤΟΣΤΡΩΣΕΙΣ Δ.Ε ΓΙΑΝΝΟΥΛΗΣ</t>
  </si>
  <si>
    <t>30.7323.42042</t>
  </si>
  <si>
    <t>ΑΝΑΚΑΤΑΣΚΕΥΗ ΚΕΝΤΡΙΚΩΝ ΟΔΩΝ</t>
  </si>
  <si>
    <t>30.7323.42050</t>
  </si>
  <si>
    <t>ΑΓΡΟΤΙΚΗ ΟΔΟΠΟΙΙΑ</t>
  </si>
  <si>
    <t>30.7323.42053</t>
  </si>
  <si>
    <t>ΜΙΚΡΑ ΕΡΓΑ (ΟΔΟΙ-ΟΔΟΣΤΡΩΜΑΤΑ)</t>
  </si>
  <si>
    <t>30.7323.42054</t>
  </si>
  <si>
    <t>ΑΣΦΑΛΤΟΣΤΡΩΣΕΙΣ (Π)</t>
  </si>
  <si>
    <t>30.7323.42067</t>
  </si>
  <si>
    <t>ΤΣΙΜΕΝΤΟΣΤΡΩΣΕΙΣ ΤΟΠΙΚΩΝ ΚΟΙΝΟΤΗΤΩΝ</t>
  </si>
  <si>
    <t>30.7323.42068</t>
  </si>
  <si>
    <t>ΑΝΑΚΑΤΑΣΚΕΥΗ ΟΔΟΥ Μ.ΑΛΕΞΑΝΔΡΟΥ(Π)</t>
  </si>
  <si>
    <t>30.7323.42088</t>
  </si>
  <si>
    <t>ΤΣΙΜΕΝΤΟΣΤΡΩΣΕΙΣ 3ης ΔΗΜΟΤΙΚΗΣ ΚΟΙΝΟΤΗΤΑΣ</t>
  </si>
  <si>
    <t>30.7323.42089</t>
  </si>
  <si>
    <t>ΤΣΙΜΕΝΤΟΣΤΡΩΣΕΙΣ 4ης ΔΗΜΟΤΙΚΗΣ ΚΟΙΝΟΤΗΤΑΣ(Π)</t>
  </si>
  <si>
    <t>30.7323.42098</t>
  </si>
  <si>
    <t>ΑΝΑΚΑΤΑΣΚΕΥΗ ΟΔΟΥ ΗΠΕΙΡΟΥ(Π)</t>
  </si>
  <si>
    <t>30.7323.42099</t>
  </si>
  <si>
    <t>ΑΓΡΟΤΙΚΗ ΟΔΟΠΟΙΙΑ(Π)</t>
  </si>
  <si>
    <t>30.7323.42100</t>
  </si>
  <si>
    <t>ΑΝΑΚΑΤΑΣΚΕΥΗ ΟΔΟΥ ΜΑΝΔΗΛΑΡΑ(Π)</t>
  </si>
  <si>
    <t>30.7323.42102</t>
  </si>
  <si>
    <t>ΑΣΦΑΛΤΟΣΤΡΩΣΕΙΣ Δ Ε ΛΑΡΙΣΑΣ</t>
  </si>
  <si>
    <t>30.7323.42103</t>
  </si>
  <si>
    <t>ΤΣΙΜΕΝΤΟΣΤΡΩΣΕΙΣ Δ Ε ΛΑΡΙΣΑΣ</t>
  </si>
  <si>
    <t>30.7323.42104</t>
  </si>
  <si>
    <t>ΚΑΤΑΣΚΕΥΗ ΤΕΧΝΙΚΟΥ ΣΕ ΠΑΡΑΠΛΕΥΡΗ ΟΔΟ ΤΟΥ ΓΗΠΕΔΟΥ ΤΕΡΨΙΘΕΑΣ</t>
  </si>
  <si>
    <t>30.7323.42105</t>
  </si>
  <si>
    <t>ΑΣΦΑΛΤΟΣΤΡΩΣΕΙΣ Δ.Ε ΚΟΙΛΑΔΑΣ (Π)</t>
  </si>
  <si>
    <t>30.7323.42106</t>
  </si>
  <si>
    <t>ΑΝΑΚΑΤΑΣΚΕΥΗ ΟΔΩΝ ΣΥΝ. ΑΓ. ΚΩΝ/ΝΟΥ</t>
  </si>
  <si>
    <t>30.7323.42108</t>
  </si>
  <si>
    <t>ΑΝΑΚΑΤΑΣΚΕΥΗ ΟΔΩΝ ΤΕΡΨΙΘΕΑΣ</t>
  </si>
  <si>
    <t>30.7323.42109</t>
  </si>
  <si>
    <t>ΑΝΑΚΑΤΑΣΚΕΥΗ  ΟΔΟΥ  ΝΙΚΗΤΑΡΑ</t>
  </si>
  <si>
    <t>30.7323.42110</t>
  </si>
  <si>
    <t>ΑΝΑΚΑΤΑΣΚΕΥΗ ΟΔΟΥ ΜΠΟΥΚΟΥΒΑΛΑ</t>
  </si>
  <si>
    <t>30.7324.42018</t>
  </si>
  <si>
    <t>ΜΙΚΡΑ ΕΡΓΑ (ΠΕΖΟΔΡΟΜΙΙΩΝ- ΚΡΑΣΠΕΔΟΡΕΙΘΡΩΝ)</t>
  </si>
  <si>
    <t>15.17.51.07</t>
  </si>
  <si>
    <t>30.7324.42044</t>
  </si>
  <si>
    <t>ΚΡΑΣΠΕΔΟΡΕΙΘΡΑ ΚΑΙ ΥΠΟΔΟΜΗ 4ΗΣ ΔΗΜΟΤΙΚΗΣ ΚΟΙΝΟΤΗΤΑΣ(Π)</t>
  </si>
  <si>
    <t>30.7324.42050</t>
  </si>
  <si>
    <t>ΚΡΑΣΠΕΔΟΡΕΙΘΡΑ ΚΑΙ ΥΠΟΔΟΜΗ Δ Ε ΛΑΡΙΣΑΣ</t>
  </si>
  <si>
    <t>30.7325.44003</t>
  </si>
  <si>
    <t>ΝΕΕΣ ΠΑΡΟΧΕΣ ΗΛΕΚΤΡΙΚΗΣ ΕΝΕΡΓΕΙΑΣ (ΔΕΚΤΙΚΟΣ ΕΝΤΑΛΜΑΤΟΣ ΠΡΟΠΛΗΡΩΜΗΣ)</t>
  </si>
  <si>
    <t>30.7325.44032</t>
  </si>
  <si>
    <t>ΕΠΕΚΤΑΣΗ ΔΗΜΟΤΙΚΟΥ ΦΩΤΙΣΜΟΥ (ΔΕΚΤΙΚΟΣ ΕΝΤΑΛΜΑΤΩΝ ΠΡΟΠΛΗΡΩΜΗΣ)</t>
  </si>
  <si>
    <t>30.7325.44051</t>
  </si>
  <si>
    <t>ΗΛΕΚΤΡΟΦΩΤΙΣΜΟΣ ΑΙΣΘΗΤΙΚΟΥ ΑΛΣΟΥΣ</t>
  </si>
  <si>
    <t>30.7325.44063</t>
  </si>
  <si>
    <t>ΟΔΟΦΩΤΙΣΜΟΣ ΔΗΜΟΤΙΚΗΣ ΕΝΟΤΗΤΑΣ ΓΙΑΝΝΟΥΛΗΣ</t>
  </si>
  <si>
    <t>30.7325.44065</t>
  </si>
  <si>
    <t>ΟΔΟΦΩΤΙΣΜΟΣ ΔΗΜΟΤΙΚΗΣ ΕΝΟΤΗΤΑΣ ΚΟΙΛΑΔΑΣ</t>
  </si>
  <si>
    <t>30.7325.44067</t>
  </si>
  <si>
    <t>ΑΝΑΚΑΤΑΣΚΕΥΗ ΦΩΤΙΣΜΟΥ ΣΕ ΠΛΑΤΕΙΕΣ - ΠΑΡΚΑ ΤΟΥ ΔΗΜΟΥ ΛΑΡΙΣΑΙΩΝ</t>
  </si>
  <si>
    <t>30.7325.44068</t>
  </si>
  <si>
    <t>ΔΙΑΜΟΡΦΩΣΗ-ΑΝΑΚΑΤΑΣΚΕΥΗ ΕΓΚΑΤΑΣΤΑΣΕΩΝ ΦΥΣΙΚΟΥ ΑΕΡΙΟΥ ΣΧΟΛΙΚΩΝ ΚΤΙΡΙΩΝ</t>
  </si>
  <si>
    <t>30.7325.44069</t>
  </si>
  <si>
    <t>ΟΔΟΦΩΤΙΣΜΟΣ ΔΗΜΟΤΙΚΗΣ ΕΝΟΤΗΤΑΣ ΛΑΡΙΣΑΣ</t>
  </si>
  <si>
    <t>30.7325.44071</t>
  </si>
  <si>
    <t xml:space="preserve">ΗΛΕΚΤΡΟΦΩΤΙΣΜΟΣ ΑΘΛΗΤΙΚΩΝ ΧΩΡΩΝ </t>
  </si>
  <si>
    <t>30.7325.44072</t>
  </si>
  <si>
    <t>ΑΝΑΔΙΑΜΟΡΦΩΣΗ - ΕΠΕΚΤΑΣΗ ΗΛΕΚΤΡΟΛΟΓΙΚΩΝ ΕΓΚΑΤΑΣΤΑΣΕΩΝ ΓΙΑ ΤΟ ΠΑΡΚΟ ΑΛΚΑΖΑΡ</t>
  </si>
  <si>
    <t>30.7326.41023</t>
  </si>
  <si>
    <t>ΕΠΙΣΤΡΩΣΕΙΣ ΔΑΠΕΔΩΝ ΚΛΕΙΣΤΩΝ ΓΥΜΝΑΣΤΗΡΙΩΝ ΜΕ ΠΑΡΚΕ</t>
  </si>
  <si>
    <t>30.7326.41030</t>
  </si>
  <si>
    <t>ΚΑΤΑΣΚΕΥΗ ΕΞΟΔΟΥ ΚΙΝΔΥΝΟΥ ΣΤΟ ΚΗΠΟΘΕΑΤΡΟ</t>
  </si>
  <si>
    <t>30.7326.41031</t>
  </si>
  <si>
    <t>ΔΙΑΜΟΡΦΩΣΗ ΧΩΡΩΝ ΠΡΩΗΝ ΟΡΦΑΝΟΤΡΟΦΕΙΟΥ</t>
  </si>
  <si>
    <t>30.7326.41034</t>
  </si>
  <si>
    <t xml:space="preserve">ΔΙΑΜΟΡΦΩΣΗ ΠΕΡΙΒΑΛΛΟΝΤΟΣ ΧΩΡΟΥ ΚΟΛΥΜΒΗΤΗΡΙΟΥ ΝΕΑΣ ΠΟΛΙΤΕΙΑΣ </t>
  </si>
  <si>
    <t>30.7326.41035</t>
  </si>
  <si>
    <t xml:space="preserve">ΚΑΤΑΣΚΕΥΗ ΓΗΠΕΔΩΝ ΣΤΗ ΣΥΝΟΙΚΙΑ ΤΗΣ ΤΟΥΜΠΑΣ
</t>
  </si>
  <si>
    <t>30.7326.44002</t>
  </si>
  <si>
    <t>ΚΑΤΑΣΚΕΥΗ ΦΩΤΕΙΝΩΝ ΣΗΜΑΤΟΔΟΤΩΝ ΚΟΜΒΟΥ ΤΣΙΤΣΑΝΗ-ΘΕΟΔΩΡΑΚΟΠΟΥΛΟΥ</t>
  </si>
  <si>
    <t>30.7331.41004</t>
  </si>
  <si>
    <t>ΕΠΙΣΚΕΥΕΣ - ΣΥΝΤΗΡΗΣΕΙΣ ΠΑΙΔΙΚΩΝ ΣΤΑΘΜΩΝ</t>
  </si>
  <si>
    <t>62.17.31.02</t>
  </si>
  <si>
    <t>ΕΠΙΣΚΕΥΕΣ &amp; ΣΥΝΤΗΡΗΣΕΙΣ ΒΡΕΦΟΝΗΠΙΑΚΩΝ ΣΤΑΘΜΩΝ</t>
  </si>
  <si>
    <t>30.7331.41011</t>
  </si>
  <si>
    <t>ΣΥΝΤΗΡΗΣΗ ΕΠΙΣΚΕΥΗ ΧΩΡΩΝ ΔΗΜΑΡΧΕΙΟΥ</t>
  </si>
  <si>
    <t>62.17.31.00</t>
  </si>
  <si>
    <t>Σ-Ε ΚΤΙΡΙΑΚΩΝ ΕΓΚΑΤΑΣΤΑΣΕΩΝ ΚΟΙΝΗΣ ΧΡΗΣΗΣ</t>
  </si>
  <si>
    <t>30.7331.41025</t>
  </si>
  <si>
    <t>ΕΠΙΣΚΕΥΕΣ - ΣΥΝΤΗΡΗΣΕΙΣ ΣΧΟΛΙΚΩΝ ΚΤΙΡΙΩΝ</t>
  </si>
  <si>
    <t>30.7331.41047</t>
  </si>
  <si>
    <t>ΣΥΝΤΗΡΗΣΗ ΕΠΙΣΚΕΥΗ ΧΩΡΩΝ ΚΛΗΡΟΔΟΤΗΜΑΤΟΣ ΓΡΗΓΟΡΙΑΔΗ</t>
  </si>
  <si>
    <t>30.7331.41050</t>
  </si>
  <si>
    <t>ΕΠΙΣΚΕΥΕΣ-ΣΥΝΤΗΡΗΣΕΙΣ ΣΧΟΛΕΙΩΝ (Α' ΦΑΣΗ)</t>
  </si>
  <si>
    <t>30.7331.41064</t>
  </si>
  <si>
    <t>ΕΠΙΣΚΕΥΕΣ-ΣΥΝΤΗΡΗΣΕΙΣ ΣΧΟΛΙΚΩΝ ΚΤΙΡΙΩΝ (Β΄ΦΑΣΗ)(Σ)</t>
  </si>
  <si>
    <t>30.7331.41066</t>
  </si>
  <si>
    <t>ΕΠΙΣΚΕΥΕΣ ΚΤΙΡΙΟΥ ΔΗΜΟΤΙΚΩΝ ΥΠΗΡΕΣΙΩΝ (ΙΔΡΥΜΑ ΚΑΡΑΝΙΚΑ)</t>
  </si>
  <si>
    <t>30.7331.41067</t>
  </si>
  <si>
    <t xml:space="preserve">ΕΠΙΣΚΕΥΕΣ ΣΥΝΤΗΡΗΣΕΙΣ Ι ΝΑΟΥ ΚΟΙΜΗΤΗΡΙΟΥ </t>
  </si>
  <si>
    <t>30.7331.41070</t>
  </si>
  <si>
    <t xml:space="preserve">ΕΠΙΣΚΕΥΗ ΣΥΝΤΗΡΗΣΗ 1ου ΣΕΚ &amp; 7ου ΕΠΑΛ  
</t>
  </si>
  <si>
    <t>30.7331.41071</t>
  </si>
  <si>
    <t>ΕΠΙΣΚΕΥΕΣ ΣΥΝΤΗΡΗΣΕΙΣ ΔΗΜΟΤΙΚΩΝ ΚΤΙΡΙΩΝ</t>
  </si>
  <si>
    <t>30.7331.41072</t>
  </si>
  <si>
    <t>ΣΥΝΤΗΡΗΣΗ ΑΝΑΚΑΤΑΣΚΕΥΗ ΕΠΑΝΑΧΡΗΣΗ ΤΟΥ ΚΤΙΡΙΟΥ ΚΟΝΑΚΙ ΑΒΕΡΩΦ</t>
  </si>
  <si>
    <t>30.7331.41073</t>
  </si>
  <si>
    <t>ΧΡΩΜΑΤΙΣΜΟΙ ΚΤΙΡΙΩΝ</t>
  </si>
  <si>
    <t>30.7331.41074</t>
  </si>
  <si>
    <t>ΕΠΙΣΚΕΥΕΣ ΑΥΛΕΙΩΝ ΧΩΡΩΝ ΣΧΟΛΕΙΩΝ</t>
  </si>
  <si>
    <t>30.7331.44011</t>
  </si>
  <si>
    <t>ΕΠΙΣΚΕΥΕΣ ΣΥΝΤΗΡΗΣΕΙΣ ΘΕΡΜΑΝΣΗΣ ΣΧΟΛΙΚΩΝ ΚΤΙΡΙΩΝ</t>
  </si>
  <si>
    <t>30.7331.44012</t>
  </si>
  <si>
    <t>ΕΠΙΣΚΕΥΕΣ ΣΥΝΤΗΡΗΣΕΙΣ ΘΕΡΜΑΝΣΗΣ ΣΧΟΛΙΚΨΝ ΚΤΙΡΙΩΝ</t>
  </si>
  <si>
    <t>30.7331.44013</t>
  </si>
  <si>
    <t xml:space="preserve">ΕΠΙΣΚΕΥΕΣ ΣΥΣΤΗΜΑΤΩΝ ΠΥΡΟΠΡΟΣΤΑΣΙΑΣ ΣΧΟΛΙΚΩΝ ΚΤΙΡΙΩΝ </t>
  </si>
  <si>
    <t>30.7331.44014</t>
  </si>
  <si>
    <t>ΕΠΙΣΚΕΥΗ-ΣΥΝΤΗΡΗΣΗ  ΣΧΟΛΙΚΩΝ ΚΤΙΡΙΩΝ ΚΑΙ ΑΥΛΕΙΩΝ ΧΩΡΩΝ(ΠΥΡΟΠΡΟΣΤΑΣΙΑ)</t>
  </si>
  <si>
    <t>30.7331.47001</t>
  </si>
  <si>
    <t>ΕΠΙΣΚΕΥΗ - ΣΥΝΤΗΡΗΣΗ ΣΧΟΛΙΚΩΝ ΚΤΙΡΙΩΝ ΚΑΙ ΑΥΛΕΙΩΝ ΧΩΡΩΝ</t>
  </si>
  <si>
    <t>30.7332.41001</t>
  </si>
  <si>
    <t>ΠΛΑΚΟΣΤΡΩΣΗ ΠΛΑΤΕΙΑΣ ΚΟΥΤΣΟΧΕΡΟΥ</t>
  </si>
  <si>
    <t>30.7332.41003</t>
  </si>
  <si>
    <t xml:space="preserve">ΑΝΑΠΛΑΣΗ ΤΜΗΜΑΤΩΝ ΠΛΑΤΕΙΑΣ ΝΕΑΠΟΛΗΣ </t>
  </si>
  <si>
    <t>30.7332.41004</t>
  </si>
  <si>
    <t>ΠΛΑΚΟΣΤΡΩΣΗ ΠΛΑΤΕΙΑΣ ΚΟΣΜΑ ΑΙΤΩΛΟΥ ΣΤΟ ΕΛΕΥΘΕΡΑΙ</t>
  </si>
  <si>
    <t>30.7332.41005</t>
  </si>
  <si>
    <t>ΠΛΑΚΟΣΤΡΩΣΗ ΚΑΙ ΔΙΑΜΟΡΦΩΣΗ ΚΟΙΝΟΧΡΗΣΤΩΝ ΧΩΡΩΝ ΣΤΗ Δ.Κ.ΚΟΙΛΑΔΑΣ</t>
  </si>
  <si>
    <t>30.7332.41006</t>
  </si>
  <si>
    <t>ΕΠΙΣΚΕΥΕΣ-ΣΥΝΤΗΡΗΣΕΙΣ ΣΤΙΣ ΕΓΚΑΤΑΣΤΑΣΕΙΣ ΤΟΥ ΑΙΣΘΗΤΙΚΟΥ ΑΛΣΟΥΣ ΚΑΙ ΤΟΥ ΑΛΚΑΖΑΡ(Π)</t>
  </si>
  <si>
    <t>30.7332.42001</t>
  </si>
  <si>
    <t>ΣΥΝΤΗΡΗΣΗ ΚΟΙΝΟΧΡΗΣΤΩΝ ΧΩΡΩΝ ΔΕ ΚΟΙΛΑΔΑΣ</t>
  </si>
  <si>
    <t>30.7332.46002</t>
  </si>
  <si>
    <t>ΣΥΝΤΗΡΗΣΗ Κ Χ</t>
  </si>
  <si>
    <t>30.7332.46006</t>
  </si>
  <si>
    <t xml:space="preserve">ΣΥΝΤΗΡΗΣΗ Κ Χ </t>
  </si>
  <si>
    <t>30.7333.42003</t>
  </si>
  <si>
    <t>ΕΠΙΣΚΕΥΕΣ ΚΡΑΣΠΕΔΟΡΕΙΘΡΩΝ-ΠΕΖΟΔΡΟΜΙΩΝ</t>
  </si>
  <si>
    <t>30.7333.44002</t>
  </si>
  <si>
    <t>ΣΥΝΤΗΡΗΣΗ ΣΥΣΤΗΜΑΤΟΣ ΦΩΤ.ΣΗΜΑΤΟΔΟΤΗΣΗΣ(Σ)</t>
  </si>
  <si>
    <t>30.7333.46009</t>
  </si>
  <si>
    <t>ΣΥΝΤΗΡΗΣΗ ΚΑΙ ΕΠΙΣΚΕΥΗ ΟΔΟΣΤΡΩΜΑΤΩΝ(Π)</t>
  </si>
  <si>
    <t>30.7334.46005</t>
  </si>
  <si>
    <t xml:space="preserve">ΕΠΙΣΚΕΥΕΣ - ΣΥΝΤΗΡΗΣΕΙΣ ΠΕΖΟΔΡΟΜΙΩΝ </t>
  </si>
  <si>
    <t>30.7336.41003</t>
  </si>
  <si>
    <t>ΕΠΙΣΚΕΥΕΣ ΣΥΝΤΗΡΗΣΕΙΣ ΝΕΟΥ ΚΟΙΜΗΤΗΡΙΟΥ</t>
  </si>
  <si>
    <t>30.7336.41005</t>
  </si>
  <si>
    <t>ΑΝΤΙΚΑΤΑΣΤΑΣΗ ΔΑΠΕΔΩΝ ΓΗΠΕΔΩΝ ΤΕΝΙΣ ΚΑΙ ΜΠΑΣΚΕΤ ΜΕ ΕΛΑΣΤΙΚΟ ΤΑΠΗΤΑ</t>
  </si>
  <si>
    <t>30.7336.43001</t>
  </si>
  <si>
    <t>ΣΥΝΤΗΡΗΣΗ ΣΗΜΑΝΣΗΣ ΑΣΦΑΛΕΙΑΣ ΟΔΙΚΟΥ ΔΙΚΤΥΟΥ</t>
  </si>
  <si>
    <t>30.7336.43002</t>
  </si>
  <si>
    <t xml:space="preserve">ΕΠΙΣΚΕΥΗ -ΣΥΝΤΗΡΗΣΗ ΠΑΡΚΟΜΕΤΡΩΝ </t>
  </si>
  <si>
    <t>30.7336.43003</t>
  </si>
  <si>
    <t>ΣΥΝΤΗΡΗΣΗ ΔΙΑΓΡΑΜΜΙΣΗΣ</t>
  </si>
  <si>
    <t>30.7336.44006</t>
  </si>
  <si>
    <t>ΑΝΑΚΑΤΑΣΚΕΥΗ  Η/Μ ΓΗΠΕΔΟΥ ΑΝΘΟΥΠΟΛΗΣ</t>
  </si>
  <si>
    <t>30.7336.46001</t>
  </si>
  <si>
    <t>ΑΝΑΒΑΘΜΙΣΗ ΠΑΙΔΙΚΩΝ ΧΑΡΩΝ Δ.Ε ΛΑΡΙΣΑΣ</t>
  </si>
  <si>
    <t>741</t>
  </si>
  <si>
    <t>Μελέτες - έρευνες και πειραματικές εργασίες</t>
  </si>
  <si>
    <t>30.7411.41016</t>
  </si>
  <si>
    <t>ΜΕΛΕΤΗ ΚΤΙΡΙΟΥ ΚΕΝΤΡΙΚΟΥ ΔΗΜΑΡΧΕΙΟΥ ΛΑΡΙΣΑΣ (Σ)</t>
  </si>
  <si>
    <t>15.20.00.16</t>
  </si>
  <si>
    <t>ΜΕΛΕΤΗ ΚΤΙΡΙΟΥ ΚΕΝΤΡΙΚΟΥ ΔΗΜΑΡΧΕΙΟΥ ΛΑΡΙΣΑΣ</t>
  </si>
  <si>
    <t>30.7411.41024</t>
  </si>
  <si>
    <t xml:space="preserve">ΓΕΩΤΕΧΝΙΚΗ ΜΕΛΕΤΗ ΝΗΠΙΑΓΩΓΕΙΟΥ ΑΜΠΕΛΟΚΗΠΩΝ </t>
  </si>
  <si>
    <t>30.7411.41029</t>
  </si>
  <si>
    <t>ΜΕΛΕΤΗ ΕΡΓΟΥ ΣΥΝΤΗΡΗΣΗ ΑΝΑΚΑΤΑΣΚΕΥΗ ΕΠΑΝΑΧΡΗΣΗ ΤΟΥ ΚΤΙΡΙΟΥ ΚΟΝΑΚΙ ΑΒΕΡΩΦ</t>
  </si>
  <si>
    <t>15.20.00.30</t>
  </si>
  <si>
    <t>ΜΕΛΕΤΗ ΕΡΓΟΥ ΣΥΝΤΗΡΗΣΗ ΑΝΑΚΑΤΑΣΚΕΥΗ ΕΠΑΝΑΧΡΗΣΗ ΤΟΥ</t>
  </si>
  <si>
    <t>30.7411.41030</t>
  </si>
  <si>
    <t xml:space="preserve">ΜΕΛΕΤΕΣ ΔΗΜΟΤΙΚΩΝ ΚΤΙΡΙΩΝ </t>
  </si>
  <si>
    <t>30.7411.41031</t>
  </si>
  <si>
    <t>ΜΕΛΕΤΗ ΣΤΑΤΙΚΗΣ ΕΠΑΡΚΕΙΑΣ ΓΙΑ ΣΥΝΤΗΡΗΣΗ ΚΑΙ ΑΝΑΣΤΥΛΩΣΗ ΔΙΑΤΗΡΗΤΕΩΝ ΚΤΙΡΙΩΝ</t>
  </si>
  <si>
    <t>30.7411.41032</t>
  </si>
  <si>
    <t>ΓΕΩΤΕΧΝΙΚΗ ΜΕΛΕΤΗ ΠΑΙΔΙΚΟΥ ΣΤΑΘΜΟΥ ΑΝΘΟΥΠΟΛΗΣ</t>
  </si>
  <si>
    <t>30.7412.41015</t>
  </si>
  <si>
    <t>ΜΕΛΕΤΗ ΔΙΑΜΟΡΦΩΣΗΣ ΤΑΦΡΟΥ ΧΑΤΖΗΧΑΛΑΡ(Β΄ ΤΜΗΜΑ) (Σ)</t>
  </si>
  <si>
    <t>15.20.09.50</t>
  </si>
  <si>
    <t>ΜΕΛΕΤΗ ΔΙΑΜΟΡΦΩΣΗΣ ΤΑΦΡΟΥ ΧΑΤΖΗΧΑΛΑΡ(Β΄ ΤΜΗΜΑ)</t>
  </si>
  <si>
    <t>30.7412.41023</t>
  </si>
  <si>
    <t xml:space="preserve">ΜΕΛΕΤΕΣ ΔΙΑΜΟΡΦΩΣΗΣ ΥΠΑΙΘΡΙΩΝ ΧΩΡΩΝ </t>
  </si>
  <si>
    <t>30.7412.42012</t>
  </si>
  <si>
    <t>ΜΕΛΕΤΗ ΟΔΟΥ ΤΣΙΤΣΑΝΗ</t>
  </si>
  <si>
    <t>30.7413.43006</t>
  </si>
  <si>
    <t>ΚΥΚΛΟΦΟΡΙΑΚΗ ΜΕΛΕΤΗ ΕΦΑΡΜΟΓΗΣ ΣΤΗΝ ΚΕΝΤΡΙΚΗ ΠΕΡΙΟΧΗ ΤΗΣ ΛΑΡΙΣΑΣ</t>
  </si>
  <si>
    <t>15.20.09.51</t>
  </si>
  <si>
    <t>ΚΥΚΛΟΦΟΡΙΑΚΗ ΜΕΛΕΤΗ ΕΦΑΡΜΟΓΗΣ ΣΤΗΝ ΚΕΝΤΡΙΚΗ ΠΕΡΙΟΧ</t>
  </si>
  <si>
    <t>30.7413.43007</t>
  </si>
  <si>
    <t>ΚΥΚΛΟΦΟΡΙΑΚΗ ΜΕΛΕΤΗ ΓΙΑΝΝΟΥΛΗΣ--ΣΒΑΚ</t>
  </si>
  <si>
    <t>30.7413.43008</t>
  </si>
  <si>
    <t>ΚΥΚΛΟΦΟΡΙΑΚΗ  ΜΕΛΕΤΗ  ΕΦΑΡΜΟΓΗΣ ΣΤΗΝ ΚΕΝΤΡΙΚΗ ΠΕΡΙΟΧΗ ΤΗΣ ΛΑΡΙΣΑΣ -ΜΕΡΟΣ Β΄</t>
  </si>
  <si>
    <t>30.7413.43009</t>
  </si>
  <si>
    <t xml:space="preserve">ΚΥΚΛΟΦΟΡΙΑΚΗ ΟΡΓΑΝΩΣΗ  ΜΕΛΕΤΗΣ ΕΦΑΡΜΟΓΗΣ ΠΟΛΗΣ  ΛΑΡΙΣΑΣ </t>
  </si>
  <si>
    <t>ΣΥΝΟΛΟ 741</t>
  </si>
  <si>
    <t>30.7422.42002</t>
  </si>
  <si>
    <t xml:space="preserve">ΚΑΤΕΔΑΦΙΣΗ ΕΠΙΚΙΝΔΥΝΩΝ ΚΤΙΣΜΑΤΩΝ </t>
  </si>
  <si>
    <t>15.20.20.01</t>
  </si>
  <si>
    <t>ΔΑΠΑΝΕΣ ΚΑΤΕΔΑΦΙΣΗΣ ΑΥΘΑΙΡΕΤΩΝ ΚΑΙ ΕΠΙΚΙΝΔΥΝΩΝ ΚΤΙ</t>
  </si>
  <si>
    <t>30.7423.42003</t>
  </si>
  <si>
    <t>ΚΑΤΕΔΑΦΙΣΕΙΣ ΡΥΜΟΤΟΜΟΥΜΕΝΩΝ ΚΤΙΣΜΑΤΩΝ</t>
  </si>
  <si>
    <t>15.20.20.02</t>
  </si>
  <si>
    <t>ΔΑΠΑΝΕΣ ΚΑΤΕΔΑΦΙΣΗΣ ΡΥΜΟΤΟΜΗΜΕΝΩΝ ΚΤΙΡΙΩΝ</t>
  </si>
  <si>
    <t>35.7131.50001</t>
  </si>
  <si>
    <t>ΠΡΟΜΗΘΕΙΑ ΜΙΚΡΩΝ ΚΗΠΟΤΕΧΝΙΚΩΝ ΜΗΧΑΝΗΜΑΤΩΝ</t>
  </si>
  <si>
    <t>35.7131.50003</t>
  </si>
  <si>
    <t>ΠΡΟΜΗΘΕΙΑ ΜΕΓΑΛΟΥ ΓΕΩΡΓΙΚΟΥ ΕΛΚΥΣΤΗΡΑ</t>
  </si>
  <si>
    <t>35.7131.50004</t>
  </si>
  <si>
    <t>ΠΡΟΜΗΘΕΙΑ ΓΕΩΡΓΙΚΟΥ ΕΛΚΥΣΤΗΡΑ(ΤΡΑΚΤΕΡ)</t>
  </si>
  <si>
    <t>35.7131.50005</t>
  </si>
  <si>
    <t xml:space="preserve">ΠΡΟΜΗΘΕΙΑ ΜΙΚΡΩΝ ΧΟΡΤΟΚΟΠΤΙΚΩΝ </t>
  </si>
  <si>
    <t>35.7131.50007</t>
  </si>
  <si>
    <t>ΠΡΟΜΗΘΕΙΑ ΜΗΧ/ΤΟΣ ΤΥΠΟΥ AMBIENTE</t>
  </si>
  <si>
    <t>35.7131.50009</t>
  </si>
  <si>
    <t>ΠΡΟΜΗΘΕΙΑ ΠΡΕΜΝΟΦΑΓΟΥ</t>
  </si>
  <si>
    <t>35.7131.50011</t>
  </si>
  <si>
    <t>ΠΡΟΜΗΘΕΙΑ ΔΥΟ ΕΠΙΚΑΘΗΜΕΝΩΝ   ΧΟΡΤΟΚΟΠΤΙΚΩΝ ΤΡΑΚΤΕΡ</t>
  </si>
  <si>
    <t>35.7131.50013</t>
  </si>
  <si>
    <t>ΠΡΟΜΗΘΕΙΑ ΦΡΕΖΑΣ ΒΑΡΕΩΣ ΤΥΠΟΥ</t>
  </si>
  <si>
    <t>35.7131.50014</t>
  </si>
  <si>
    <t xml:space="preserve">ΠΟΛΥΜΗΧΑΝΗΜΑ </t>
  </si>
  <si>
    <t>35.7131.50015</t>
  </si>
  <si>
    <t>35.7131.50016</t>
  </si>
  <si>
    <t>ΤΡΑΚΤΕΡ 120hp-140hp</t>
  </si>
  <si>
    <t>35.7131.50017</t>
  </si>
  <si>
    <t>35.7132.50002</t>
  </si>
  <si>
    <t>ΠΡΟΜΗΘΕΙΑ ΦΟΡΤΗΓΟΥ ΜΕ ΑΡΠΑΓΗ ΓΙΑ ΑΠΟΚΟΜΙΔΗ ΒΛΑΣΤΗΣΗΣ</t>
  </si>
  <si>
    <t>35.7132.50006</t>
  </si>
  <si>
    <t>ΠΡΟΜΗΘΕΙΑ ΦΟΡΤΗΓΟΥ ΓΙΑ ΜΕΤΑΦΟΡΑ ΒΛΑΣΤΗΣΗΣ</t>
  </si>
  <si>
    <t>35.7132.50008</t>
  </si>
  <si>
    <t>ΠΡΟΜΗΘΕΙΑ ΤΡΕΙΛΕΡ ΜΕΤΑΦΟΡΑΣ ΜΙΚΡΩΝ ΕΛΚΥΣΤΗΡΩΝ</t>
  </si>
  <si>
    <t>35.7132.50009</t>
  </si>
  <si>
    <t>ΠΡΟΜΗΘΕΙΑ ΚΟΥΒΑ ΓΙΑ KOMATSU</t>
  </si>
  <si>
    <t>35.7132.50010</t>
  </si>
  <si>
    <t>ΑΓΟΡΑ  ΦΟΡΤΗΓΟΥ ΑΠΟ ΟΔΔΥ</t>
  </si>
  <si>
    <t>35.7133.50001</t>
  </si>
  <si>
    <t>ΠΡΟΜΗΘΕΙΑ ΑΡΠΑΚΤΙΚΟΥ ΜΕΤΑ ΤΩΝ ΣΥΝΟΔΕΥΤΙΚΩΝ ΠΑΡΕΛΚΟΜΕΝΩΝ</t>
  </si>
  <si>
    <t>35.7133.50002</t>
  </si>
  <si>
    <t>ΠΡΟΜΗΘΕΙΑ ΠΟΜΠΟΥ ΚΑΙ ΔΕΚΤΗ ΕΝΤΟΠΙΣΜΟΥ ΓΙΑ ΤΟ ΑΡΠΑΚΤΙΚΟ</t>
  </si>
  <si>
    <t>35.7135.50001</t>
  </si>
  <si>
    <t>35.7135.50002</t>
  </si>
  <si>
    <t>ΠΡΟΜΗΘΕΙΑ ΔΥΟ ΚΑΤΑΣΤΡΟΦΕΩΝ ΒΑΡΕΩΣ ΤΥΠΟΥ</t>
  </si>
  <si>
    <t>35.7135.50003</t>
  </si>
  <si>
    <t>ΠΡΟΜΗΘΕΙΑ ΚΑΤΑΣΤΡΟΦΕΑ ΒΑΡΕΩΣ ΤΥΠΟΥ</t>
  </si>
  <si>
    <t>35.7135.50004</t>
  </si>
  <si>
    <t>ΠΡΟΜΗΘΕΙΑ ΜΗΧΑΝΙΣΜΩΝ ΤΑΪΣΜΑΤΟΣ ΤΩΝ ΑΔΕΣΠΟΤΩΝ ΖΩΩΝ</t>
  </si>
  <si>
    <t>35.7135.50006</t>
  </si>
  <si>
    <t xml:space="preserve">ΠΡΟΜΗΘΕΙΑ ΗΛΕΚΤΡΟΕΡΓΑΛΕΙΩΝ </t>
  </si>
  <si>
    <t>35.7135.50007</t>
  </si>
  <si>
    <t>ΠΡΟΜΗΘΕΙΑ ΚΛΟΒΩΝ ΚΥΝΟΚΟΜΕΙΟΥ</t>
  </si>
  <si>
    <t>35.7135.50008</t>
  </si>
  <si>
    <t>ΠΡΟΜΗΘΕΙΑ ΜΗΧΑΝΙΣΜΟΥ ΚΑΘΑΡΙΟΤΗΤΑΣ ΖΩΩΝ</t>
  </si>
  <si>
    <t>35.7336.50001</t>
  </si>
  <si>
    <t xml:space="preserve">ΑΝΑΚΑΤΑΣΚΕΥΗ ΓΗΠΕΔΟΥ ΘΕΣΣΑΛΙΚΟΥ ΔΗΜΟΥ ΛΑΡΙΣΑΙΩΝ Ν ΛΑΡΙΣΑΣ </t>
  </si>
  <si>
    <t>35.7336.50002</t>
  </si>
  <si>
    <t xml:space="preserve">ΑΝΑΚΑΤΑΣΚΕΥΗ ΓΗΠΕΔΟΥ ΚΟΥΚΟΛΙΤΣΙΟΥ ΜΟΥΣΙΑΡΗ ΔΗΜΟΥΛΑΡΙΣΑΙΩΝ </t>
  </si>
  <si>
    <t>35.7336.50003</t>
  </si>
  <si>
    <t xml:space="preserve">ΑΝΑΚΑΤΑΣΚΕΥΗ ΓΗΠΕΔΟΥ ΝΕΑΠΟΛΗΣ Α ΔΗΜΟΥ ΛΑΡΙΣΑΙΩΝ Ν ΛΑΡΙΣΑΣ </t>
  </si>
  <si>
    <t>35.7336.50004</t>
  </si>
  <si>
    <t xml:space="preserve">ΑΝΑΚΑΤΑΣΚΕΥΗ ΓΗΠΕΔΟΥ ΜΗΤΣΙΜΠΟΝΑ Α ΔΗΜΟΥ ΛΑΡΙΣΑΙΩΝ Ν ΛΑΡΙΣΑΣ </t>
  </si>
  <si>
    <t>711</t>
  </si>
  <si>
    <t>Απαλλοτριώσεις και αγορές εδαφικών εκτάσεων</t>
  </si>
  <si>
    <t>40.7111.60012</t>
  </si>
  <si>
    <t>ΑΠΑΛΛΟΤΡΙΩΣΗ ΣΤΟ ΚΧ 867Γ</t>
  </si>
  <si>
    <t>15.10.00.00</t>
  </si>
  <si>
    <t>AΠΑΛ. ΟΙΚΟΠ. ΚΑ ΕΔΑΦ. ΕΚΤΑΣΕΩΝ</t>
  </si>
  <si>
    <t>40.7112.60001</t>
  </si>
  <si>
    <t>ΑΓΟΡΑ ΑΚΙΝΗΤΩΝ</t>
  </si>
  <si>
    <t>15.10.01.00</t>
  </si>
  <si>
    <t>AΓΟΡΕΣ ΟΙΚΟΠΕΔΩΝ Κ ΕΔΑΦ. ΕΚΤΑΣ</t>
  </si>
  <si>
    <t>40.7112.60013</t>
  </si>
  <si>
    <t>ΣΥΜΠΛΗΡΩΜΑΤΙΚΗ ΑΠΟΖΗΜΙΩΣΗ ΣΤΗΝ ΙΔΙΟΚΤΗΣΙΑ ΔΗΜΗΤΡΙΟΥ &amp; ΝΙΚΟΛΑΟΥ ΚΟΝΤΟΥ, ΤΖΩΡΤΖΗ ΠΑΝΑΓΙΩΤΑΣ, ΣΚΕΜΠΕ ΕΛΙΣΑΒΕΤ &amp; ΕΛΕΝΗΣ (ΠΡΑΞΗ 38/02)</t>
  </si>
  <si>
    <t>40.7112.60017</t>
  </si>
  <si>
    <t xml:space="preserve">ΕΞΑΓΟΡΑ ΤΜΗΜΑΤΟΣ ΙΔΙΟΚΤΗΣΙΑΣ ΑΝΑΣΤΑΣΙΑΣ ΤΣΙΚΡΙΚΑ ΣΤΗ ΣΥΝΟΙΚΙΑ ΠΥΡΟΒΟΛΙΚΩΝ </t>
  </si>
  <si>
    <t>40.7112.60018</t>
  </si>
  <si>
    <t xml:space="preserve">ΕΞΑΓΟΡΑ ΤΗΣ ΙΔΙΟΚΤΗΣΙΑΣ ΒΑΣΙΛΕΙΟΥ ΠΑΠΑΙΩΑΝΝΟΥ ΣΤΗ ΣΥΝΟΙΚΙΑ ΠΥΡΟΒΟΛΙΚΩΝ </t>
  </si>
  <si>
    <t>40.7112.60020</t>
  </si>
  <si>
    <t>ΕΞΑΓΟΡΑ ΤΗΣ ΙΔΙΟΚΤΗΣΙΑΣ ΓΕΩΡΓΙΟΥ ΓΕΩΡΓΟΥΣΗ ΣΤΗ ΣΥΝΟΙΚΙΑ ΑΓ.ΓΕΩΡΓΙΟΥ</t>
  </si>
  <si>
    <t>40.7112.60022</t>
  </si>
  <si>
    <t>ΑΠΟΖΗΜΙΩΣΗ ΛΟΓΩ ΕΠΑΝΥΠΟΒΟΛΗΣ ΡΥΜΟΤΟΜΙΚΗΣ ΑΠΑΛΛΟΤΡΙΩΣΗΣ ΣΤΟ ΤΜΗΜΑ ΙΔ.Κ ΔΕΣΠΟΙΝΑΣ ΜΙΧΜΙΖΟΥ ΜΕΤΑΞΥ ΟΤ 266 &amp; ΟΤ 267 (τμημα Πεζοδρόμου), συνοικία ΧΑΡΑΥΓΗ</t>
  </si>
  <si>
    <t>40.7112.60023</t>
  </si>
  <si>
    <t>ΑΠΟΖΗΜΙΩΣΗ ΛΟΓΩ ΕΠΑΝΥΠΟΒΟΛΗΣ ΡΥΜΟΤΟΜΙΚΗΣ ΑΠΑΛΛΟΤΡΙΩΣΗΣ ΣΤΟ ΤΜΗΜΑ ΙΔΙΟΚΤ.Ν.ΣΥΡΑΚΟΥΛΗ &amp; Α. ΜΠΛΙΟΥΜΗ</t>
  </si>
  <si>
    <t>40.7112.60025</t>
  </si>
  <si>
    <t>ΑΠΟΖΗΜΙΩΣΗ ΛΟΓΩ ΕΠΑΝΕΠΙΒΟΛΗΣ ΡΥΜΟΤΟΜΙΚΗΣ ΑΠΑΛΛΟΤΡΙΩΣΗΣ ΣΤΟ ΚΧ 867Γ ΙΔ.ΑΙΚ.ΣΗΛΥΒΡΙΔΟΥ &amp; ΣΟΦ.ΣΗΛΥΒΡΙΔΗ</t>
  </si>
  <si>
    <t>40.7112.60026</t>
  </si>
  <si>
    <t>ΑΠΟΖΗΜΙΩΣΗ ΛΟΓΩ ΕΠΑΝΕΠΙΒΟΛΗΣ ΡΥΜΟΤΟΜΙΚΗΣ ΑΠΑΛΛΟΤΡΙΩΣΗΣ ΣΤΟ ΚΧ 867Γ ΙΔ.ΑΝΩΝ.ΕΤΑΙΡΕΙΑ ΕΚΜΕΤΑΛ.ΑΚΙΝΗΤΩΝ ΣΥΜΜΕΤΟΧΩΝ &amp; ΔΙΑΧΕΙΡΙΣΗΣ ΚΕΦΑΛΑΙΩΝ</t>
  </si>
  <si>
    <t>40.7112.60027</t>
  </si>
  <si>
    <t>ΑΠΟΖΗΜΙΩΣΗ ΛΟΓΩ ΕΠΑΝΕΠΙΒΟΛΗΣ ΡΥΜΟΤΟΜΙΚΗΣ ΑΠΑΛΛΟΤΡΙΩΣΗΣ ΣΤΟ ΚΧ 867Γ ΙΔ.ΑΙΚ.ΠΛΑΤΑΝΙΑ-ΣΚΑΜΠΑΡΔΩΝΗ</t>
  </si>
  <si>
    <t>40.7112.60028</t>
  </si>
  <si>
    <t>ΑΠΟΖΗΜΙΩΣΗ ΛΟΓΩ ΕΠΑΝΕΠΙΒΟΛΗΣ ΡΥΜΟΤΟΜΙΚΗΣ ΑΠΑΛΛΟΤΡΙΩΣΗΣ ΣΤΟ ΚΧ 867Γ ΙΔ.ΑΠ.ΚΑΦΕΤΣΟΥΛΗ, ΙΩΑΝ.ΚΑΦΕΤΣΟΥΛΗ, ΔΗΜ.ΚΑΦΕΤΣΟΥΛΗ, ΧΡΙΣ.ΣΙΝΑΠΛΙΔΗ-ΚΑΦΕΤΣΟΥΛΗ</t>
  </si>
  <si>
    <t>40.7112.60029</t>
  </si>
  <si>
    <t>ΕΠΑΝΕΠΙΒΟΛΗ ΡΥΜΟΤΟΜΙΚΗΣ ΑΠΑΛΛΟΤΡΙΩΣΗΣ ΣΕ ΤΜΗΜΑ ΙΔΙΟΚΤ.ΖΑΦΕΙΡΗ ΝΙΚ. &amp; ΤΟΠΑΛΗ Δ.ΣΥΜΒΟΛΗ ΟΔ.ΚΑΛΟΓΙΑΝΝΗ  &amp; ΧΡΗΣΤΟΜΑΝΟΥΣ</t>
  </si>
  <si>
    <t>40.7112.60030</t>
  </si>
  <si>
    <t xml:space="preserve">ΕΠΑΝΕΠΙΒΟΛΗ ΡΥΜΟΤΟΜΙΚΗΣ ΑΠΑΛΛΟΤΡΙΩΣΗΣ ΣΕ ΤΜΗΜΑ ΙΔΙΟΚΤ. ΙΩΑΝΝΙΔΟΥ ΣΤΑΥΡΟΥΛΑΣ ΣΤΗΝ ΟΔΟ ΕΠΙΔΑΜΝΟΥ 45.668,70 Ν. ΣΜΥΡΝΗ (ΟΤ 1126-1126Α) 
</t>
  </si>
  <si>
    <t>ΣΥΝΟΛΟ 711</t>
  </si>
  <si>
    <t>40.7133.60001</t>
  </si>
  <si>
    <t>ΠΡΟΜΗΘΕΙΑ ΣΥΣΤΗΜΑΤΩΝ ΡΑΦΙΩΝ</t>
  </si>
  <si>
    <t>40.7135.60005</t>
  </si>
  <si>
    <t>ΠΡΟΜΗΘΕΙΑ (SCANNER)</t>
  </si>
  <si>
    <t>40.7413.60001</t>
  </si>
  <si>
    <t>ΠΡΑΞΕΙΣ ΑΝΑΛΟΓΙΣΜΟΥ- ΑΠΟΖΗΜΙΩΣΗΣ</t>
  </si>
  <si>
    <t>15.20.09.40</t>
  </si>
  <si>
    <t>MΕΛΕΤΕΣ Κ ΕΡΕΥΝΕΣ ΠΟΛΕΟΔΟΜΙΚΗΣ ΕΦΑΡΜΟΓΗΣ</t>
  </si>
  <si>
    <t>40.7413.60002</t>
  </si>
  <si>
    <t>ΣΥΜΒΑΣΕΙΣ ΑΝΑΘΕΣΗΣ ΕΡΓΟΥ ΠΡΑΞΕΩΝ ΕΦΑΡΜΟΓΗΣ - ΔΙΟΡΘΩΤΙΚΕΣ ΠΡΑΞΕΙΣ</t>
  </si>
  <si>
    <t>40.7413.60004</t>
  </si>
  <si>
    <t>ΜΕΛΕΤΕΣ ΧΡΗΣΕΩΝ ΓΗΣ - ΑΝΑΠΛΑΣΗΣ</t>
  </si>
  <si>
    <t>40.7413.60006</t>
  </si>
  <si>
    <t>ΜΕΛΕΤΗ &amp; ΠΡΑΞΗ ΕΦΑΡΜΟΓΗΣ ΣΥΝΟΙΚΙΑΣ ΑΓΙΟΥ ΘΩΜΑ</t>
  </si>
  <si>
    <t>40.7413.60008</t>
  </si>
  <si>
    <t xml:space="preserve">ΜΕΛΕΤΕΣ ΕΠΕΚΤΑΣΗΣ ΑΝΑΘΕΩΡΗΣΗΣ ΤΕΡΨΙΘΕΑΣ </t>
  </si>
  <si>
    <t>40.7413.60011</t>
  </si>
  <si>
    <t>ΠΟΛΕΟΔΟΜΙΚΗ ΜΕΛΕΤΗ &amp; ΠΡΑΞΗ ΕΦΑΡΜΟΓΗΣ Δ.Κ. ΦΑΛΑΝΗΣ</t>
  </si>
  <si>
    <t>40.7413.60012</t>
  </si>
  <si>
    <t>ΜΕΛΕΤΗ ΑΠΟΤΥΠΩΣΗΣ ΦΑΛΑΝΗΣ</t>
  </si>
  <si>
    <t>40.7413.60013</t>
  </si>
  <si>
    <t>ΣΧΟΑΠ ΚΟΙΛΑΔΑΣ</t>
  </si>
  <si>
    <t>15.20.09.49</t>
  </si>
  <si>
    <t>40.7413.60014</t>
  </si>
  <si>
    <t>ΠΡΟΚΑΤΑΡΚΤΙΚΗ ΜΕΛΕΤΗ ΓΕΩΛΟΓΙΚΗΣ ΚΑΤΑΛΛΗΛΟΤΗΤΑΣ (Α ΣΤΑΔΙΟ) ΚΟΙΛΑΔΑΣ</t>
  </si>
  <si>
    <t>40.7413.60015</t>
  </si>
  <si>
    <t>ΣΤΡΑΤΗΓΙΚΗ ΜΕΛΕΤΗ ΠΕΡΙΒΑΛΛΟΝΤΙΚΩΝ ΕΠΙΠΤΩΣΕΩΝ ΚΟΙΛΑΔΑΣ</t>
  </si>
  <si>
    <t>40.7413.60016</t>
  </si>
  <si>
    <t>ΤΡΟΠΟΠΟΙΗΣΗ ΓΠΣ ΔΗΜΟΥ ΛΑΡΙΣΑΙΩΝ</t>
  </si>
  <si>
    <t>40.7413.60017</t>
  </si>
  <si>
    <t>ΜΕΛΕΤΗ ΑΝΤΙΣΤΟΙΧιΣΗΣ ΧΡΗΣΕΩΝ ΓΗΣ ΤΗΣ ΔΗΜΟΤΙΚΗΣ ΕΝΟΤΗΤΑΣ ΛΑΡΙΣΑΣ Δ.Λ ΜΕ ΤΙΣ ΧΡΗΣΕΙΣ ΓΗΣ Ν.4269/2014</t>
  </si>
  <si>
    <t>40.7413.60019</t>
  </si>
  <si>
    <t>ΣΤΡΑΤΗΓΙΚΗ ΜΕΛΕΤΗ ΠΕΡΙΒΑΛΛΟΝΤΙΚΩΝ ΕΠΙΠΤΩΣΕΩΝ ΤΗΣ ΜΕΛΕΤΗΣ ΔΙΟΡΘΩΣΗ &amp; ΤΡΟΠΟΠΟΙΗΣΗ ΤΟΥ ΓΠΣ ΔΗΜ.ΕΝΟΤΗΤΑΣ ΛΑΡΙΣΑΣ Δ.ΛΑΡΙΣΑΙΩΝ Π.Ε ΛΑΡΙΣΑΣ</t>
  </si>
  <si>
    <t>40.7413.60020</t>
  </si>
  <si>
    <t>ΜΕΛΕΤΗ MASTER PLAN ΜΕΤΑΦΟΡΩΝ</t>
  </si>
  <si>
    <t>40.7424.60001</t>
  </si>
  <si>
    <t>ΑΠΟΖΗΜΙΩΣΕΙΣ ΛΟΓΩ ΔΙΑΝΟΙΞΕΩΝ</t>
  </si>
  <si>
    <t>15.20.20.04</t>
  </si>
  <si>
    <t>ΔΑΠΑΝΕΣ ΔΙΑΝΟΙΞΗΣ ΔΡΟΜΩΝ</t>
  </si>
  <si>
    <t>40.7424.60002</t>
  </si>
  <si>
    <t>ΑΠΟΖΗΜΙΩΣΗ ΓΙΑ ΕΠΙΚΕΙΜΕΝΑ ΣΤΗΝ ΕΠΕΚΤΑΣΗ</t>
  </si>
  <si>
    <t>15.20.20.03</t>
  </si>
  <si>
    <t>ΑΠΟΖΗΜΙΩΣΕΙΣ ΣΕ ΘΙΓΟΜΕΝΟΥΣ ΑΠΟ ΡΥΜΟΤΟΜΙΑ</t>
  </si>
  <si>
    <t>40.7424.60003</t>
  </si>
  <si>
    <t>ΑΠΟΖΗΜΙΩΣΗ ΛΟΓΩ ΤΑΚΤΟΠ.ΙΔΙΟΚΤΗΤΩΝ ΣΤΗΝ ΕΠΕΚΤΑΣΗ</t>
  </si>
  <si>
    <t>40.7424.60006</t>
  </si>
  <si>
    <t>ΑΠΟΖΗΜΙΩΣΗ ΕΠΙΚΕΙΜΕΝΩΝ ΣΤΡΑΤΟΠΕΔΟΥ ΜΠΟΥΓΑ</t>
  </si>
  <si>
    <t>45.7135.04001</t>
  </si>
  <si>
    <t>ΠΡΟΜΗΘΕΙΑ ΤΥΠΟΠΟΙΗΜΕΝΩΝ ΟΣΤΕΟΦΥΛΑΚΙΩΝ</t>
  </si>
  <si>
    <t>45.7135.04003</t>
  </si>
  <si>
    <t>ΠΡΟΜΗΘΕΙΑ ΜΙΚΡΟΕΡΓΑΛΕΙΩΝ ΚΑΙ ΛΟΙΠΟΥ ΕΞΟΠΛΙΣΜΟΥ ΚΟΙΜΗΤΗΡΙΟΥ</t>
  </si>
  <si>
    <t>60.7134.08001</t>
  </si>
  <si>
    <t>Η/Υ ΚΑΙ ΗΛΕΚΤΡΟΝΙΚΑ ΣΥΓΚΡΟΤΗΜΑΤΑ ΚΑΙ ΛΟΓΙΣΜΙΚΑ</t>
  </si>
  <si>
    <t>60.7135.08001</t>
  </si>
  <si>
    <t>ΛΟΙΠΟΣ ΕΞΟΠΛΙΣΜΟΣ</t>
  </si>
  <si>
    <t>60.7135.08300</t>
  </si>
  <si>
    <t>ΕΞΟΠΛΙΣΜΟΣ (ΚΔΑΠ-ΑΜΕΑ)</t>
  </si>
  <si>
    <t>62.7131.30001</t>
  </si>
  <si>
    <t>ΟΧΗΜΑ ΕΙΔΙΚΗΣ ΧΡΗΣΗΣ ΜΕΤΑΦΟΡΑΣ ΕΜΠΟΡΕΥΜΑΤΟΚΙΒΩΤΙΩΝ skip-lift</t>
  </si>
  <si>
    <t>62.7131.30002</t>
  </si>
  <si>
    <t>ΑΠΟΡΡΙΜΑΤΟΦΟΡΑ ΟΧΗΜΑΤΑ ΠΕΡΙΣΤΡΕΦΟΜΕΝΟΥ ΤΥΜΠΑΝΟΥ</t>
  </si>
  <si>
    <t>62.7131.30003</t>
  </si>
  <si>
    <t>ΜΗΧΑΝΙΚΟΙ ΚΟΜΠΟΣΤΟΠΟΙΗΤΕΣ ΠΡΑΣΙΝΟΥ ΣΗΜΕΙΟΥ</t>
  </si>
  <si>
    <t>62.7131.30004</t>
  </si>
  <si>
    <t>ΠΡΟΜΗΘΕΙΑ ΕΞΟΠΛΙΣΜΟΥ ΠΡΑΣΙΝΟΥ ΣΗΜΕΙΟΥ</t>
  </si>
  <si>
    <t>62.7135.30001</t>
  </si>
  <si>
    <t>ΚΑΔΟΙ ΟΙΚΙΑΚΗΣ ΚΟΜΠΟΣΤΟΠΟΙΗΣΗΣ</t>
  </si>
  <si>
    <t>62.7135.30002</t>
  </si>
  <si>
    <t>ΚΑΔΟΙ ΚΟΜΠΟΣΤΟΠΟΙΗΣΗΣ</t>
  </si>
  <si>
    <t>62.7135.30003</t>
  </si>
  <si>
    <t>ΚΑΔΟΙ ΠΛΑΣΤΙΚΟΙ ΚΑΦΕ ΤΡΟΧΗΛΑΤΟΙ ΚΑΔΟΙ 120lt</t>
  </si>
  <si>
    <t>62.7135.30004</t>
  </si>
  <si>
    <t>ΚΑΔΟΙ ΠΛΑΣΤΙΚΟΙ ΚΑΦΕ ΤΡΟΧΗΛΑΤΟΙ 1.100lt</t>
  </si>
  <si>
    <t>62.7135.30005</t>
  </si>
  <si>
    <t>ΚΙΝΗΤΑ ΕΜΠΟΡΕΥΜΑΤΟΚΙΒΩΤΙΑ ΕΙΔΙΚΗΣ ΧΡΗΣΗΣ skip-lift</t>
  </si>
  <si>
    <t>62.7135.30006</t>
  </si>
  <si>
    <t>ΣΥΣΤΗΜΑΤΑ ΥΠΟΓΕΙΩΣΕΩΝ ΚΑΔΩΝ</t>
  </si>
  <si>
    <t>62.7326.30001</t>
  </si>
  <si>
    <t>ΚΑΤΑΣΚΕΥΗ ΠΡΑΣΙΝΟΥ ΣΗΜΕΙΟΥ</t>
  </si>
  <si>
    <t>64.7135.43001</t>
  </si>
  <si>
    <t>ΣΥΣΤΗΜΑ ΔΙΑΧΕΙΡΙΣΗΣ ΠΕΖΟΔΡΟΜΩΝ</t>
  </si>
  <si>
    <t>64.7135.46001</t>
  </si>
  <si>
    <t>ΑΝΑΒΑΘΜΙΣΗ ΠΑΙΔΙΚΩΝ ΧΑΡΩΝ ΟΙΚΙΣΜΟΥ ΚΟΥΛΟΥΡΙΟΥ ΚΑΙ ΔΗΜΟΤΙΚΗΣ ΕΝΟΤΗΤΑΣ ΚΟΙΛΑΔΑΣ</t>
  </si>
  <si>
    <t>64.7135.46002</t>
  </si>
  <si>
    <t xml:space="preserve">ΠΡΟΜΗΘΕΙΑ ΕΞΟΠΛΙΣΜΟΥ ΓΙΑ ΤΗΝ ΑΝΑΒΑΘΜΙΣΗ ΠΑΙΔΙΚΩΝ ΧΑΡΩΝ
</t>
  </si>
  <si>
    <t>64.7311.41001</t>
  </si>
  <si>
    <t>64.7322.41001</t>
  </si>
  <si>
    <t xml:space="preserve">ΑΝΑΔΕΙΞΗ ΜΟΝΟΠΑΤΙΟΥ ΣΤΗΝ ΠΑΡΑΠΗΝΕΙΑ ΠΕΡΙΟΧΗ ΤΕΡΨΙΘΕΑΣ
</t>
  </si>
  <si>
    <t>64.7323.42001</t>
  </si>
  <si>
    <t>64.7326.41001</t>
  </si>
  <si>
    <t>ΟΛΟΚΛΗΡΩΣΗ ΑΝΟΙΚΤΟΥ ΚΟΛΥΜΒΗΤΗΡΙΟΥ ΑΘΛΗΤΙΚΟΥ ΚΕΝΤΡΟΥ ΝΕΑΣ ΠΟΛΙΤΕΙΑΣ ΔΗΜΟΥ ΛΑΡΙΣΑΙΩΝ</t>
  </si>
  <si>
    <t>64.7331.44001</t>
  </si>
  <si>
    <t>ΕΠΙΣΚΕΥΗ-ΣΥΝΤΗΡΗΣΗ  ΣΧΟΛΙΚΩΝ ΚΤΙΡΙΩΝ ΚΑΙ ΑΥΛΕΙΩΝ ΧΩΡΩΝ (ΠΥΡΟΠΡΟΣΤΑΣΙΑ)</t>
  </si>
  <si>
    <t>64.7331.47001</t>
  </si>
  <si>
    <t xml:space="preserve">ΕΠΙΣΚΕΥΗ - ΣΥΝΤΗΡΗΣΗ ΣΧΟΛΙΚΩΝ ΚΤΙΡΙΩΝ ΚΑΙ ΑΥΛΕΙΩΝ ΧΩΡΩΝ 
</t>
  </si>
  <si>
    <t>734</t>
  </si>
  <si>
    <t>Έργα και Δράσεις από χρηματοδοτήσεις του Εθνικού Στρατηγικού Πλαισίου Αναφοράς (ΕΣΠΑ)</t>
  </si>
  <si>
    <t>64.7341.41001</t>
  </si>
  <si>
    <t>ΕΝΕΡΓΕΙΑΚΕΣ ΜΕΛΕΤΕΣ ΣΧΟΛΙΚΩΝ ΚΤΙΡΙΩΝ</t>
  </si>
  <si>
    <t>64.7341.41003</t>
  </si>
  <si>
    <t>ΚΑΤΑΣΚΕΥΗ ΣΗΜΕΙΟΥ ΠΟΛΙΤΙΣΤΙΚΗΣ ΔΙΑΣΥΝΔΕΣΗΣ ΣΤΟ ΓΕΝΙ ΤΖΑΜΙ</t>
  </si>
  <si>
    <t>64.7341.41005</t>
  </si>
  <si>
    <t>ΑΝΑΠΛΑΣΗ ΠΕΡΙΟΧΗΣ ΤΑΦΡΟΥ Ι1</t>
  </si>
  <si>
    <t>64.7341.41007</t>
  </si>
  <si>
    <t>ΕΝΕΡΓΕΙΑΚΗ ΑΝΑΒΑΘΜΙΣΗ ΔΗΜΟΤΙΚΩΝ ΚΤΙΡΙΩΝ</t>
  </si>
  <si>
    <t>64.7341.41012</t>
  </si>
  <si>
    <t>ΕΝΕΡΓΕΙΑΚΗ ΑΝΑΒΑΘΜΙΣΗ ΔΗΜΟΤΙΚΗΣ ΠΙΝΑΚΟΘΗΚΗΣ</t>
  </si>
  <si>
    <t>64.7341.41014</t>
  </si>
  <si>
    <t xml:space="preserve">ΑΝΕΓΕΡΣΗ ΝΕΩΝ ΣΧΟΛΙΚΩΝ ΚΤΙΡΙΩΝ </t>
  </si>
  <si>
    <t>64.7341.41015</t>
  </si>
  <si>
    <t>ΔΙΑΜΟΡΦΩΣΗ ΚΟΙΤΗΣ ΠΗΝΕΙΟΥ(Β.Α.ΤΜΗΜΑ ΕΣΩΤΕΡΙΚΗΣ ΚΟΙΤΗΣ)-ΠΕΖΟΓΕΦΥΡΑ ΠΗΝΕΙΟΥ</t>
  </si>
  <si>
    <t>64.7341.41016</t>
  </si>
  <si>
    <t>ΑΝΑΣΤΥΛΩΣΗ-ΕΠΑΝΑΧΡΗΣΗ ΚΤΙΡΙΟΥ ΜΠΕΖΕΣΤΕΝΙ</t>
  </si>
  <si>
    <t>64.7341.41017</t>
  </si>
  <si>
    <t>ΠΡΟΣΚΗΝΙΟ ΠΟΛΙΤΙΣΜΟΥ ΣΤΗ ΛΑΡΙΣΑ -ΟΛΟΚΛΗΡΩΣΗ</t>
  </si>
  <si>
    <t>64.7341.41018</t>
  </si>
  <si>
    <t>ΔΡΟΜΟΙ ΗΠΙΑΣ ΚΥΚΛΟΦΟΡΙΑΣ (ΗΛΙΟΔΩΡΟΥ-ΡΟΥΣΒΕΛΤ)</t>
  </si>
  <si>
    <t>64.7341.41020</t>
  </si>
  <si>
    <t xml:space="preserve">ΠΛΑΤΕΙΑ ΕΡΓΑΤΙΚΗΣ ΠΡΩΤΟΜΑΓΙΑΣ </t>
  </si>
  <si>
    <t>64.7341.41021</t>
  </si>
  <si>
    <t xml:space="preserve">ΥΠΝΩΤΗΡΙΟ ΑΣΤΕΓΩΝ </t>
  </si>
  <si>
    <t>64.7341.41022</t>
  </si>
  <si>
    <t>ΠΑΙΔΙΚΗ ΧΑΡΑ ΣΤΗ Ν ΣΜΥΡΝΗ</t>
  </si>
  <si>
    <t>64.7341.41025</t>
  </si>
  <si>
    <t>ΚΟΙΝΩΝΙΚΟ ΠΟΛΥΙΑΤΡΕΙΟ (ΑΓ ΚΩΝ/ΝΟΣ)</t>
  </si>
  <si>
    <t>64.7341.41026</t>
  </si>
  <si>
    <t>ΚΕΝΤΡΟ ΠΟΛΙΤΙΣΜΟΥ ΚΑΙ ΕΚΠΑΙΔΕΥΣΗΣ ΕΥΠΑΘΩΝ ΟΜΑΔΩΝ</t>
  </si>
  <si>
    <t>64.7341.41027</t>
  </si>
  <si>
    <t>ΕΝΕΡΓΕΙΑΚΗ ΑΝΑΒΑΘΜΙΣΗ ΚΛΕΙΣΤΟΥ ΔΗΜΟΤΙΚΟΥ ΓΥΜΝΑΣΤΗΡΙΟΥ ΑΓΙΟΥ ΚΩΝ/ΝΟΥ</t>
  </si>
  <si>
    <t>64.7341.41028</t>
  </si>
  <si>
    <t>ΕΡΓΑ ΒΕΛΤΙΩΣΗΣ ΤΗΣ ΚΙΝΗΤΙΚΟΤΗΤΑΣ ΣΤΟΝ ΟΙΚΙΣΜΟ ΤΗΣ ΓΙΑΝΝΟΥΛΗΣ</t>
  </si>
  <si>
    <t>64.7341.41029</t>
  </si>
  <si>
    <t>ΠΙΛΟΤΙΚΗ ΔΡΑΣΗ ΕΜΑΥΤΙΩΝ-ΔΙΑΜΟΡΦΩΣΗ ΑΘΛΗΤΙΚΩΝ ΕΓΚΑΤΑΣΤΑΣΕΩΝ ΑΥΛΕΙΟΥ ΧΩΡΟΥ ΣΧΟΛΙΚΟΥ ΣΥΓΚΡΟΤΗΜΑΤΟΣ 4ΟΥ ΓΥΜΝΑΣΙΟΥ ΚΑΙ 4ΟΥ ΓΕΛ ΛΑΡΙΣΑΣ ΔΗΜΟΥ ΛΑΡΙΣΑΙΩΝ</t>
  </si>
  <si>
    <t>15.11.04.15</t>
  </si>
  <si>
    <t>ΠΙΛΟΤΙΚΗ ΔΡΑΣΗ ΕΜΑΥΤΙΩΝ-ΔΙΑΜΟΡΦΩΣΗ ΑΘΛΗΤΙΚΩΝ ΕΓΚΑΤ</t>
  </si>
  <si>
    <t>64.7341.41030</t>
  </si>
  <si>
    <t>ΔΙΑΜΟΡΦΩΣΗ ΠΑΡΚΟΥ (ΤΑΦΡΟΣ ΧΑΤΖΗΧΑΛΑΡ) - Β' ΦΑΣΗ</t>
  </si>
  <si>
    <t>64.7341.41031</t>
  </si>
  <si>
    <t xml:space="preserve">ΜΕΛΕΤΗ ΒΕΛΤΙΩΣΗΣ ΠΡΟΣΒΑΣΙΜΟΤΗΤΑΣ ΑΜΕΑ </t>
  </si>
  <si>
    <t>64.7341.41032</t>
  </si>
  <si>
    <t xml:space="preserve">ΜΙΚΡΑ ΕΡΓΑ ΓΙΑ ΒΕΛΤΙΩΣΗ ΠΡΟΣΒΑΣΙΜΟΤΗΤΑΣ ΔΗΜΟΤΙΚΩΝ ΚΤΙΡΙΩΝ </t>
  </si>
  <si>
    <t>64.7341.41033</t>
  </si>
  <si>
    <t>ΕΝΕΡΓΕΙΑΚΗ ΠΡΟΜΕΛΕΤΗ ΚΤΙΡΙΟΥ 3ου ΓΥΜΝΑΣΙΟΥ ΔΗΜΟΥ ΛΑΡΙΣΑΙΩΝ</t>
  </si>
  <si>
    <t>15.11.04.02</t>
  </si>
  <si>
    <t xml:space="preserve">ΠΑΡΕΜΒΑΣΕΙΣ &amp; ΔΡΑΣΕΙΣ ΕΞΟΙΚΟΝΟΜΗΣΗΣ ΕΝΕΡΓΕΙΑΣ ΣΤΟ </t>
  </si>
  <si>
    <t>64.7341.41034</t>
  </si>
  <si>
    <t>ΚΕΝΤΡΟ ΑΝΟΙΧΤΗΣ ΥΠΟΣΤΗΡΙΞΗΣ ΓΙΑ ΠΑΙΔΙΑ ΜΕ ΣΥΝΔΡΟΜΟ DOWN</t>
  </si>
  <si>
    <t>64.7341.41042</t>
  </si>
  <si>
    <t>ΕΝΕΡΓΕΙΑΚΗ ΠΡΟΜΕΛΕΤΗ ΚΤΙΡΙΟΥ 3ου ΛΥΚΕΙΟΥ ΔΗΜΟΥ ΛΑΡΙΣΑΙΩΝ</t>
  </si>
  <si>
    <t>64.7341.41044</t>
  </si>
  <si>
    <t>ΕΝΙΣΧΥΣΗ ΤΗΣ ΕΝΕΡΓΕΙΑΚΗΣ ΑΠΟΔΟΣΗΣ   ΤΟΥ 5ου ΓΕΛ ΛΑΡΙΣΑΣ</t>
  </si>
  <si>
    <t>64.7341.41063</t>
  </si>
  <si>
    <t>ΠΡΟΣΘΗΚΗ ΑΙΘΟΥΣΩΝ ΣΤΟ ΔΗΜΟΤΙΚΟ ΣΧΟΛΕΙΟ ΤΕΡΨΙΘΕΑΣ</t>
  </si>
  <si>
    <t>64.7341.41064</t>
  </si>
  <si>
    <t>ΠΡΟΣΘΗΚΗ ΑΙΘΟΥΣΩΝ ΣΤΟ ΔΗΜΟΤΙΚΟ ΣΧΟΛΕΙΟ ΦΑΛΑΝΗΣ</t>
  </si>
  <si>
    <t>64.7341.41065</t>
  </si>
  <si>
    <t>ΚΑΤΑΣΚΕΥΗ ΝΗΠΙΑΓΩΓΕΙΟΥ ΑΜΠΕΛΟΚΗΠΩΝ</t>
  </si>
  <si>
    <t>64.7341.41067</t>
  </si>
  <si>
    <t>ΚΑΤΑΣΚΕΥΗ 24ου ΔΗΜΟΤΙΚΟΥ ΣΧΟΛΕΙΟΥ ΑΓ. ΓΕΩΡΓΙΟΥ</t>
  </si>
  <si>
    <t>64.7341.41090</t>
  </si>
  <si>
    <t>ΔΙΑΜΟΡΦΩΣΗ ΠΛΑΤΕΙΑΣ ΑΓ .ΓΕΩΡΓΙΟΥ</t>
  </si>
  <si>
    <t>64.7341.41091</t>
  </si>
  <si>
    <t>ΔΗΜΙΟΥΡΓΙΑ ΕΚΤΕΤΑΜΕΝΟΥ ΔΙΚΤΥΟΥ ΠΕΖΟΔΡΟΜΩΝ ΚΑΙ ΠΟΔΗΛΑΤΙΚΩΝ ΔΙΑΔΡΟΜΩΝ</t>
  </si>
  <si>
    <t>64.7341.41923</t>
  </si>
  <si>
    <t>ΚΑΤΑΣΚΕΥΗ ΓΗΠΕΔΩΝ &amp; ΠΑΙΔΙΚΩΝ ΧΑΡΩΝ ΣΤΗ ΝΕΑ ΠΟΛΙΤΕΙΑ</t>
  </si>
  <si>
    <t>64.7341.42001</t>
  </si>
  <si>
    <t>ΔΡΟΜΟΙ ΗΠΙΑΣ ΚΥΚΛΟΦΟΡΙΑΣ (KΟΛΟΚΟΤΡΩΝΗ-Λ.ΚΑΤΣΩΝΗ-ΚΟΡΑΗ)</t>
  </si>
  <si>
    <t>64.7341.42005</t>
  </si>
  <si>
    <t>ΣΥΝΔΕΣΗ ΣΥΝΟΙΚΙΩΝ ΝΕΡΑΪΔΑΣ-ΦΙΛΙΠΠΟΥΠΟΛΗΣ ΑΓ. ΘΩΜΑ ΜΕΣΩ ΔΙΑΜΟΡΦΩΣΗΣ -ΟΔΟΥ-ΠΕΖΟΔΡΟΜΟΥ-ΠΟΔΗΛΑΤΟΔΡΟΜΟΥ ΕΧΕΚΡΑΤΙΔΑ</t>
  </si>
  <si>
    <t>64.7341.42068</t>
  </si>
  <si>
    <t>ΣΥΝΔΕΣΗ ΠΕΡΙΦΕΡΕΙΑΚΗΣ ΟΔΟΥ ΤΡΙΚΑΛΩΝ ΜΕ ΣΥΝΟΙΚΙΑ ΑΒΕΡΩΦ-Ν.ΠΟΛΙΤΕΙΑΣ ΜΕΣΩ ΔΙΑΜΟΡΦΩΣΗΣ ΟΔΟΥ ΠΑΙΩΝΙΟΥ</t>
  </si>
  <si>
    <t>64.7341.43002</t>
  </si>
  <si>
    <t xml:space="preserve">ΣΥΣΤΗΜΑ ΔΙΑΧΕΙΡΙΣΗΣ ΚΥΚΛΟΦΟΡΙΑΣ ΠΕΖΟΔΡΟΜΩΝ </t>
  </si>
  <si>
    <t>64.7341.44001</t>
  </si>
  <si>
    <t>ΕΝΕΡΓΕΙΑΚΗ ΑΝΑΒΑΘΜΙΣΗ ΝΕΟΥ ΚΟΛΥΜΒΗΤΗΡΙΟΥ</t>
  </si>
  <si>
    <t>64.7341.44002</t>
  </si>
  <si>
    <t>ΜΕΛΕΤΗ ΕΝΕΡΓΕΙΑΚΗΣ ΑΝΑΒΑΘΜΙΣΗ-ΧΡΗΣΗΣ Α.Π.Ε ΝΕΟΥ ΚΟΛΥΜΒΗΤΗΡΙΟΥ</t>
  </si>
  <si>
    <t>64.7341.44003</t>
  </si>
  <si>
    <t>ΑΝΑΚΑΤΑΣΚΕΥΗ ΣΥΣΤΗΜΑΤΩΝ ΕΝΕΡΓΗΤΙΚΗΣ ΠΡΟΣΤΑΣΙΑΣ ΔΗΜΟΤΙΚΟΥ ΩΔΕΙΟΥ ΛΑΡΙΣΑΣ</t>
  </si>
  <si>
    <t>64.7341.47002</t>
  </si>
  <si>
    <t>ΕΚΠΟΝΗΣΗ ΜΕΛΕΤΗΣ ΓΙΑ ΤΗΝ ΚΑΤΑΣΚΕΥΗ ΔΙΚΤΥΟΥ ΑΠΟΧΕΤΕΥΣΗΣ(ΔΑ) ΚΑΙ ΕΓΚΑΤΑΣΤΑΣΕΩΝ ΕΠΕΞΕΡΓΑΣΙΑΣ ΛΥΜΑΤΩΝ(ΕΕΛ) ΣΤΗ Δ.Κ ΣΥΚΟΥΡΙΟΥ ΤΟΥ ΔΗΜΟΥ ΤΕΜΠΩΝ ΤΟΥ ΝΟΜΟΥ ΛΑΡΙΣΑΣ</t>
  </si>
  <si>
    <t>ΣΥΝΟΛΟ 734</t>
  </si>
  <si>
    <t>64.7412.47001</t>
  </si>
  <si>
    <t>ΕΚΠΟΝΗΣΗ ΜΕΛΕΤΗΣ ΓΙΑ ΤΗ ΚΑΤΑΣΚΕΥΗ ΔΙΚΤΥΟΥ ΑΠΟΧΕΤΕΥΣΗΣ (ΔΑ) ΚΑΙ ΕΓΚΑΤΑΣΤΑΣΗΣ ΕΠΕΞΕΡΓΑΣΙΑΣ ΛΥΜΑΤΩΝ ΣΤΗΝ Δ.Κ. ΣΥΚΟΥΡΙΟΥ ΤΟΥ ΔΗΜΟΥ  ΤΕΜΠΩΝ ΤΟΥ ΝΟΜΟΥ ΛΑΡΙΣΑΣ</t>
  </si>
  <si>
    <t>69.7133.90001</t>
  </si>
  <si>
    <t>ΠΡΟΜΗΘΕΙΑ ΚΛΗΜΑΤΙΣΤΙΚΩΝ (ΚΕΥΔ)</t>
  </si>
  <si>
    <t>69.7133.90002</t>
  </si>
  <si>
    <t>ΠΡΟΜΗΘΕΙΑ ΚΑΡΤΑΣ ,ΤΗΛΕΦΩΝΙΚΟΥ ΚΕΝΤΡΟΥ ΚΑΙ ΣΥΣΚΕΥΩΝ ΤΗΛΕΦΩΝΩΝ (ΚΕΥΔ)</t>
  </si>
  <si>
    <t>69.7133.90003</t>
  </si>
  <si>
    <t>ΠΡΟΜΗΘΕΙΑ ΕΠΙΠΛΩΝ (ΚΕΥΔ)</t>
  </si>
  <si>
    <t>69.7134.90001</t>
  </si>
  <si>
    <t>ΠΡΟΜΗΘΕΙΑ ΕΞΟΠΛΙΣΜΟΥ ΣΥΣΤΗΜΑΤΩΝ Η/Υ &amp; ΛΟΓΙΣΜΙΚΟΥ (ΓΕΝΙ ΤΖΑΜΙ)</t>
  </si>
  <si>
    <t>69.7135.90001</t>
  </si>
  <si>
    <t>ΠΡΟΜΗΘΕΙΑ ΛΟΙΠΟΥ ΕΞΟΠΛΙΣΜΟΥ(ΚΕΥΔ)</t>
  </si>
  <si>
    <t>70.7131.80001</t>
  </si>
  <si>
    <t>ΠΡΟΜΗΘΕΙΑ ΛΟΙΠΟΥ ΚΕΦΑΛΑΙΑΚΟΥ ΕΞΟΠΛΙΣΜΟΥ &amp; ΜΗΧΑΝΗΜΑΤΩΝ</t>
  </si>
  <si>
    <t>15.19.00.78</t>
  </si>
  <si>
    <t>ΠΡΟΜΗΘΕΙΑ ΕΞΟΠΛΙΣΜΟΥ ΑΜΑΞΟΣΤΑΣΙΟΥ</t>
  </si>
  <si>
    <t>70.7131.80004</t>
  </si>
  <si>
    <t>ΠΡΟΜΗΘΕΙΑ ΠΑΛΜΟΓΡΑΦΟΥ ΔΙΑΓΝΩΣΗΣ ΓΙΑ ΟΧΗΜΑΤΑ</t>
  </si>
  <si>
    <t>70.7131.80006</t>
  </si>
  <si>
    <t>ΠΡΟΜΗΘΕΙΑ ΣΥΣΤΗΜΑΤΟΣ ΑΣΦΑΛΕΙΑΣ ΑΜΑΞΟΣΤΑΣΙΟΥ</t>
  </si>
  <si>
    <t>70.7131.80007</t>
  </si>
  <si>
    <t>ΠΡΟΜΗΘΕΙΑ ΡΟΛΟΓΙΟΥ ΕΛΕΓΧΟΥ ΦΥΛΑΚΩΝ</t>
  </si>
  <si>
    <t>70.7131.80008</t>
  </si>
  <si>
    <t>ΠΡΟΜΗΘΕΙΑ ΜΗΧΑΝΟΥΡΓΙΚΟΥ ΤΟΡΝΟΥ</t>
  </si>
  <si>
    <t>70.7131.80009</t>
  </si>
  <si>
    <t>ΠΡΟΜΗΘΕΙΑ ΤΗΛΕΦΩΝΙΚΟΥ ΚΕΝΤΡΟΥ</t>
  </si>
  <si>
    <t>70.7134.90001</t>
  </si>
  <si>
    <t>ΠΡΟΜΗΘΕΙΑ Η/Υ</t>
  </si>
  <si>
    <t>70.7134.90002</t>
  </si>
  <si>
    <t>70.7134.90004</t>
  </si>
  <si>
    <t>ΠΡΟΜΗΘΕΙΑ ΒΟΗΘΗΤΙΚΟΥ ΕΞΟΠΛΙΣΜΟΥ Η/Υ</t>
  </si>
  <si>
    <t>70.7134.90013</t>
  </si>
  <si>
    <t>ΕΞΟΠΛΙΣΜΟΣ ΣΥΣΤΗΜΑΤΟΣ ΔΙΑΧΕΙΡΙΣΗΣ ΣΥΝΕΔΡΙΑΣΕΩΝ ΔΗΜΟΤΙΚΟΥ ΣΥΜΒΟΥΛΙΟΥ</t>
  </si>
  <si>
    <t>70.7134.90014</t>
  </si>
  <si>
    <t>ΠΡΟΜΗΘΕΙΑ ΕΞΟΠΛΙΣΜΟΥ ΣΥΣΤΗΜΑΤΩΝ Η/Υ - ΛΟΓΙΣΜΙΚΟΥ (ΓΕΝΙ ΤΖΑΜΙ)</t>
  </si>
  <si>
    <t>70.7135.80002</t>
  </si>
  <si>
    <t>75</t>
  </si>
  <si>
    <t>Τίτλοι πάγιας επένδυσης (συμμετοχές σε επιχειρήσεις)</t>
  </si>
  <si>
    <t>751</t>
  </si>
  <si>
    <t>Συμμετοχές σε δημοτικές επιχειρήσεις</t>
  </si>
  <si>
    <t>70.7512.90001</t>
  </si>
  <si>
    <t>ΣΥΜΜΕΤΟΧΗ ΣΤΗΝ ΕΤΑΙΡΕΙΑ ΨΗΦΙΑΚΕΣ ΠΟΛΕΙΣ ΚΕΝΤΡΙΚΗΣ ΕΛΛΑΔΟΣ Α.Ε.</t>
  </si>
  <si>
    <t>18.00.06.09</t>
  </si>
  <si>
    <t>ΣΥΜΜΕΤΟΧΗ ΣΤΗΝ ΕΤΑΙΡΕΙΑ 'ΨΗΦΙΑΚΕΣ ΠΟΛΕΙΣ ΚΕΝΤΡΙΚΗΣ</t>
  </si>
  <si>
    <t>70.7518.90001</t>
  </si>
  <si>
    <t>ΣΥΜΜΕΤΟΧΗ ΣΤΗΝ ΑΜΚΕ ΔΙΚΤΥΟ ΓΕΥΣΕΩΝ ΕΛΛΗΝΩΝ ΕΚΛΕΚΤΩΝ</t>
  </si>
  <si>
    <t>18.01.08.00</t>
  </si>
  <si>
    <t>ΣΥΜΜΕΤΟΧΗ ΣΤΗΝ ΑΜΚΕ "ΔΙΚΤΥΟ ΓΕΥΣΕΩΝ ΕΛΛΗΝΩΝ ΕΚΛΕΚΤ</t>
  </si>
  <si>
    <t>ΣΥΝΟΛΟ 751</t>
  </si>
  <si>
    <t>752</t>
  </si>
  <si>
    <t>Συμμετοχή σε λοιπές επιχειρήσεις και λοιπά νομικά πρόσωπα</t>
  </si>
  <si>
    <t>70.7521.90001</t>
  </si>
  <si>
    <t>ΣΥΜΜΕΤΟΧΗ ΣΤΗΝ ΚΟΙΣΠΕ</t>
  </si>
  <si>
    <t>18.00.08.00</t>
  </si>
  <si>
    <t>ΣΥΝΟΛΟ 752</t>
  </si>
  <si>
    <t>ΣΥΝΟΛΟ 75</t>
  </si>
  <si>
    <t>ΣΥΝΟΛΟ: ΚΕΦΑΛΑΙΟ Β</t>
  </si>
  <si>
    <t>ΚΕΦΑΛΑΙΟ Γ: ΠΛΗΡΩΜΕΣ Π.Ο.Ε. &amp; ΛΟΙΠΕΣ ΑΠΟΔΟΣΕΙΣ ΚΑΙ ΠΡΟΒΛΕΨΕΙΣ</t>
  </si>
  <si>
    <t>8</t>
  </si>
  <si>
    <t>ΠΛΗΡΩΜΕΣ Π.Ο.Ε &amp; ΛΟΙΠΕΣ</t>
  </si>
  <si>
    <t>81</t>
  </si>
  <si>
    <t>ΠΛΗΡΩΜΕΣ ΥΠΟΧΡΕΩΣΕΩΝ</t>
  </si>
  <si>
    <t>811</t>
  </si>
  <si>
    <t>00.8111.00001</t>
  </si>
  <si>
    <t>ΑΜΟΙΒΕΣ &amp; ΕΞΟΔΑ ΠΡΟΣΩΠΙΚΟΥ</t>
  </si>
  <si>
    <t>82.00.11.00</t>
  </si>
  <si>
    <t>ΑΜΟΙΒΕΣ ΚΑΙ ΕΞΟΔΑ ΠΡΟΣΩΠΙΚΟΥ ΠΑΡΕΛΘΟΝΤΩΝ ΕΤΩΝ</t>
  </si>
  <si>
    <t>00.8112.00001</t>
  </si>
  <si>
    <t>ΑΜΟΙΒΕΣ ΑΙΡΕΤΩΝ-ΑΡΧΟΝΤΩΝ &amp; ΤΡΙΤΩΝ</t>
  </si>
  <si>
    <t>82.00.12.00</t>
  </si>
  <si>
    <t>ΑΜΟΙΒΕΣ ΑΙΡΕΤΩΝ ΚΑΙ ΤΡΙΤΩΝ</t>
  </si>
  <si>
    <t>00.8113.00001</t>
  </si>
  <si>
    <t>ΑΜΟΙΒΕΣ &amp; ΕΞΟΔΑ ΤΡΙΤΩΝ-ΠΑΡΟΧΕΣ ΤΡΙΤΩΝ</t>
  </si>
  <si>
    <t>82.00.13.00</t>
  </si>
  <si>
    <t>ΑΜΟΙΒΕΣ ΚΑΙ ΕΞΟΔΑ ΤΡΙΤΩΝ, ΠΑΡΟΧΕΣ ΤΡΙΤΩΝ</t>
  </si>
  <si>
    <t>00.8114.00001</t>
  </si>
  <si>
    <t>ΦΟΡΟΙ-ΤΕΛΗ</t>
  </si>
  <si>
    <t>00.8115.00001</t>
  </si>
  <si>
    <t>ΔΙΑΦΟΡΑ ΕΞΟΔΑ</t>
  </si>
  <si>
    <t>82.00.15.00</t>
  </si>
  <si>
    <t>00.8116.00001</t>
  </si>
  <si>
    <t>ΔΑΠΑΝΕΣ ΠΡΟΜΗΘΕΙΑΣ ΑΝΑΛΩΣΙΜΩΝ ΥΛΙΚΩΝ</t>
  </si>
  <si>
    <t>82.00.16.00</t>
  </si>
  <si>
    <t>ΔΑΠΑΝΕΣ ΠΡΟΜΗΘΕΙΑΣ ΑΝΑΛΩΣΙΜΩΝ</t>
  </si>
  <si>
    <t>00.8117.00001</t>
  </si>
  <si>
    <t>ΛΟΙΠΑ ΕΞΟΔΑ</t>
  </si>
  <si>
    <t>82.00.17.00</t>
  </si>
  <si>
    <t>ΛΟΙΠΑ ΕΞΟΔΑ ΠΡΟΗΓΟΥΜΕΝΩΝ ΧΡΗΣ</t>
  </si>
  <si>
    <t>00.8117.00007</t>
  </si>
  <si>
    <t>ΛΟΙΠΑ ΕΞΟΔΑ ΚΛΠ</t>
  </si>
  <si>
    <t>82.00.17.06</t>
  </si>
  <si>
    <t>ΑΣΦΑΛΙΣΤΙΚΕΣ ΕΙΣΦΟΡΕΣ ΜΗ ΡΥΘΜΙΣΜΕΝΕΣ</t>
  </si>
  <si>
    <t>ΣΥΝΟΛΟ 811</t>
  </si>
  <si>
    <t>812</t>
  </si>
  <si>
    <t>Πληρωμές επενδυτικών δαπανών (ΠΟΕ)</t>
  </si>
  <si>
    <t>00.8121.00001</t>
  </si>
  <si>
    <t xml:space="preserve">ΠΛΗΡΩΜΕΣ ΠΑΛΑΙΟΤΕΡΩΝ ΕΤΩΝ ΕΠΕΝΔΥΤΙΚΩΝ ΔΑΠΑΝΩΝ </t>
  </si>
  <si>
    <t>00.8122.00001</t>
  </si>
  <si>
    <t>ΕΡΓΑ</t>
  </si>
  <si>
    <t>00.8123.00001</t>
  </si>
  <si>
    <t>ΜΕΛΕΤΕΣ, ΕΡΕΥΝΕΣ, ΠΕΙΡΑΜΑΤΙΚΕΣ ΕΡΓΑΣΙΕΣ ΚΑΙ ΕΙΔΙΚΕΣ ΔΑΠΑΝΕΣ</t>
  </si>
  <si>
    <t>82.00.30.00</t>
  </si>
  <si>
    <t>ΜΕΛΕΤΕΣ, ΕΡΕΥΝΕΣ, ΠΕΙΡΑΜΑΤΙΚΕΣ ΕΡΓΑΣ.&amp; ΕΙΔ.ΔΑΠΑΝΕΣ</t>
  </si>
  <si>
    <t>ΣΥΝΟΛΟ 812</t>
  </si>
  <si>
    <t>813</t>
  </si>
  <si>
    <t>Έκτακτα έξοδα (ΠΟΕ)</t>
  </si>
  <si>
    <t>00.8132.00001</t>
  </si>
  <si>
    <t>ΠΡΟΣΑΥΞΗΣΕΙΣ ΕΙΣΦΟΡΩΝ ΑΣΦΑΛΙΣΤΙΚΩΝ ΤΑΜΕΙΩΝ (Π.Ο.Ε.)</t>
  </si>
  <si>
    <t>ΣΥΝΟΛΟ 813</t>
  </si>
  <si>
    <t>ΣΥΝΟΛΟ 81</t>
  </si>
  <si>
    <t>82</t>
  </si>
  <si>
    <t>Λοιπές αποδόσεις</t>
  </si>
  <si>
    <t>821</t>
  </si>
  <si>
    <t>Απόδοση συνταξιοδοτικών εισφορών</t>
  </si>
  <si>
    <t>00.8211.00001</t>
  </si>
  <si>
    <t>ΥΠΕΡ ΚΛΑΔΟΥ ΣΥΝΤΑΞΗΣ 3%</t>
  </si>
  <si>
    <t>00.8211.00002</t>
  </si>
  <si>
    <t>ΥΠΕΡ ΣΥΝΤΑΞΗΣ (0823)</t>
  </si>
  <si>
    <t>55.00.10.02</t>
  </si>
  <si>
    <t>ΕΙΣΦΟΡΑ ΥΠΕΡ ΣΥΝΤΑΞΗΣ 0823</t>
  </si>
  <si>
    <t>00.8211.00003</t>
  </si>
  <si>
    <t>ΥΠΕΡ ΣΥΝΤΑΞΗ (0824)</t>
  </si>
  <si>
    <t>55.00.10.01</t>
  </si>
  <si>
    <t>0824</t>
  </si>
  <si>
    <t>00.8211.00004</t>
  </si>
  <si>
    <t>ΕΠΑΣΦΑΛΙΣΤΡΟ</t>
  </si>
  <si>
    <t>00.8212.00002</t>
  </si>
  <si>
    <t>ΕΞΑΓΟΡΑ ΤΑΔΚΥ - ΤΕΑΔΥ 75% (ΠΑΛΙΟΙ ΥΠΑΛΛ.)</t>
  </si>
  <si>
    <t>55.09.00.37</t>
  </si>
  <si>
    <t>ΕΞΑΓΟΡΑ ΤΑΔΚΥ-ΤΕΑΔΥ</t>
  </si>
  <si>
    <t>00.8212.00003</t>
  </si>
  <si>
    <t>ΕΞΑΓΟΡΑ ΤΑΔΚΥ - ΤΠΔΥ 25% (ΠΑΛΙΟΙ ΥΠΑΛΛ.)</t>
  </si>
  <si>
    <t>55.09.00.38</t>
  </si>
  <si>
    <t>ΕΞΑΓΟΡΑ ΤΑΔΚΥ-ΤΠΔΥ</t>
  </si>
  <si>
    <t>00.8212.00004</t>
  </si>
  <si>
    <t>ΕΞΑΓΟΡΑ ΤΑΔΚΥ - ΤΕΑΔΥ 60% (ΝΕΟΙ ΥΠΑΛΛ.)</t>
  </si>
  <si>
    <t>00.8212.00005</t>
  </si>
  <si>
    <t>ΕΞΑΓΟΡΑ ΤΑΔΚΥ - ΤΠΔΥ 40% (ΝΕΟΙ ΥΠΑΛΛ.)</t>
  </si>
  <si>
    <t>ΣΥΝΟΛΟ 821</t>
  </si>
  <si>
    <t>822</t>
  </si>
  <si>
    <t>Απόδοση φόρων και λοιπών επιβαρύνσεων</t>
  </si>
  <si>
    <t>00.8221.00001</t>
  </si>
  <si>
    <t>ΑΠΟΔΟΣΗ Φ.Μ.Υ-ΧΑΡΤΟΣΗΜΟΥ-ΟΓΑ</t>
  </si>
  <si>
    <t>00.8222.00001</t>
  </si>
  <si>
    <t>ΦΟΡΟΣ ΕΙΣΟΔΗΜΑΤΟΣ 15%</t>
  </si>
  <si>
    <t>00.8222.00002</t>
  </si>
  <si>
    <t>ΦΟΡΟΣ ΕΙΣΟΔΗΜΑΤΟΣ 20%</t>
  </si>
  <si>
    <t>54.09.03.02</t>
  </si>
  <si>
    <t>00.8222.00004</t>
  </si>
  <si>
    <t>ΧΑΡΤΟΣΗΜΟ</t>
  </si>
  <si>
    <t>54.09.05.01</t>
  </si>
  <si>
    <t>ΧΑΡΤΟΣΗΜΟ &amp; ΟΓΑ ΧΑΡΤΟΣΗΜΟΥ ΑΙΡΕΤΩΝ</t>
  </si>
  <si>
    <t>00.8222.00005</t>
  </si>
  <si>
    <t>ΟΓΑ ΧΑΡΤΟΣΗΜΟΥ</t>
  </si>
  <si>
    <t>54.09.00.05</t>
  </si>
  <si>
    <t>00.8223.00001</t>
  </si>
  <si>
    <t>ΑΠΟΔΟΣΗ ΚΡΑΤΗΣΕΩΝ ΠΡΟΜΗΘΕΥΤΩΝ ΑΓΑΘΩΝ ΄Η ΥΠΗΡΕΣΙΩΝ 1%</t>
  </si>
  <si>
    <t>00.8223.00002</t>
  </si>
  <si>
    <t>ΑΠΟΔΟΣΗ ΚΡΑΤΗΣΕΩΝ ΠΡΟΜΗΘΕΥΤΩΝ ΑΓΑΘΩΝ ΄Η ΥΠΗΡΕΣΙΩΝ 4%</t>
  </si>
  <si>
    <t>00.8223.00003</t>
  </si>
  <si>
    <t>ΑΠΟΔΟΣΗ ΚΡΑΤΗΣΕΩΝ ΠΡΟΜΗΘΕΥΤΩΝ ΑΓΑΘΩΝ ΄Η ΥΠΗΡΕΣΙΩΝ 8%</t>
  </si>
  <si>
    <t>00.8223.00004</t>
  </si>
  <si>
    <t>ΑΠΟΔΟΣΗ ΚΡΑΤΗΣΕΩΝ ΠΡΟΜΗΘΕΥΤΩΝ ΥΠΕΡ ΤΑΜΕΙΟΥ ΑΡΩΓΗΣ ΥΕ 0,30%</t>
  </si>
  <si>
    <t>00.8223.00005</t>
  </si>
  <si>
    <t>ΑΠΟΔΟΣΗ ΚΡΑΤΗΣΕΩΝ ΠΡΟΜΗΘΕΥΤΩΝ ΥΠΕΡ ΔΗΜΟΣΙΟΥ 0,25%</t>
  </si>
  <si>
    <t>00.8223.00006</t>
  </si>
  <si>
    <t>ΑΠΟΔΟΣΗ ΚΡΑΤΗΣΕΩΝ ΠΡΟΜΗΘΕΥΤΩΝ ΥΠΕΡ ΤΕΑΔΥ 1,5%</t>
  </si>
  <si>
    <t>54.09.14.06</t>
  </si>
  <si>
    <t>00.8223.00007</t>
  </si>
  <si>
    <t>ΑΠΟΔΟΣΗ ΚΡΑΤΗΣΕΩΝ ΠΡΟΜΗΘΕΥΤΩΝ ΥΠΕΡ ΤΠΔΥ 0,5%</t>
  </si>
  <si>
    <t>54.09.14.07</t>
  </si>
  <si>
    <t>00.8223.00008</t>
  </si>
  <si>
    <t>ΑΠΟΔΟΣΗ ΚΡΑΤΗΣΕΩΝ ΠΡΟΜΗΘΕΥΤΩΝ ΑΓΑΘΩΝ Η ΥΠΗΡΕΣΙΩΝ 3%</t>
  </si>
  <si>
    <t>54.09.03.03</t>
  </si>
  <si>
    <t>ΦΟΡΟΣ ΕΙΣΟΔΗΜΑΤΟΣ 3%</t>
  </si>
  <si>
    <t>00.8223.00009</t>
  </si>
  <si>
    <t>ΦΟΡΟΣ ΜΕΛΕΤΩΝ 10%</t>
  </si>
  <si>
    <t>54.09.14.08</t>
  </si>
  <si>
    <t>ΦΟΡΟΣ ΝΕΛΕΤΩΝ  10%</t>
  </si>
  <si>
    <t>00.8223.00010</t>
  </si>
  <si>
    <t>ΦΟΡΟΣ ΜΕΛΕΤΩΝ 4%</t>
  </si>
  <si>
    <t>54.09.14.09</t>
  </si>
  <si>
    <t>ΦΟΡΟΣ ΝΕΛΕΤΩΝ   4%</t>
  </si>
  <si>
    <t>00.8223.00017</t>
  </si>
  <si>
    <t>ΑΠΟΔΟΣΗ ΕΙΔΙΚΟΥ ΦΟΡΟΥ ΔΗΜΟΣΙΩΝ ΘΕΑΜΑΤΩΝ (ΚΙΝΗΜΑΤΟΓΡΑΦΟΣ)</t>
  </si>
  <si>
    <t>54.09.17</t>
  </si>
  <si>
    <t>ΕΙΔΙΚΟΣ ΦΟΡΟΣ ΔΗΜΟΣΙΩΝ ΘΕΑΜΑΤΩΝ (ΚΙΝΗΜΑΤΟΓΡΑΦΟΣ)</t>
  </si>
  <si>
    <t>00.8223.00018</t>
  </si>
  <si>
    <t xml:space="preserve">ΥΠΕΡ ΔΗΜΟΣΙΟΥ -ΚΡΑΤΗΣΗ 0,02% ΕΠΙ ΣΥΜΒΑΣΕΩΝ </t>
  </si>
  <si>
    <t>54.09.14.10</t>
  </si>
  <si>
    <t xml:space="preserve">ΑΠΟΔΟΣΗ ΚΡΑΤΗΣΗΣ 0,02% ΕΠΙ ΣΥΜΒΑΣΕΩΝ </t>
  </si>
  <si>
    <t>00.8224.00001</t>
  </si>
  <si>
    <t>ΑΠΟΔΟΣΗ ΧΑΡΤΟΣΗΜΟΥ ΕΝΟΙΚΙΟΥ- ΟΓΑ ΧΑΡΤΟΣΗΜΟΥ</t>
  </si>
  <si>
    <t>54.09.05.00</t>
  </si>
  <si>
    <t>XΑΡΤ. Κ OΓA ΕΙΣΟΔ. ΑΠΟ ΟΙΚΟΔ.</t>
  </si>
  <si>
    <t>00.8224.00002</t>
  </si>
  <si>
    <t>ΦΟΡΟΣ ΕΛΕΥΘΕΡΩΝ ΕΠΑΓΓΕΛΜΑΤΙΩΝ</t>
  </si>
  <si>
    <t>00.8224.00003</t>
  </si>
  <si>
    <t>ΑΠΟΔΟΣΗ ΠΡΟΣΤΙΜΟΥ 50% ΥΠΕΡ ΔΗΜΟΣΙΟΥ ΑΠΟ ΜΗ ΓΝΩΣΤΟΠΟΙΗΣΗ ΟΙΚΟΝΟΜΙΚΗΣ ΔΡΑΣΤΗΡΙΟΤΗΤΑΣ (Ν 4442/16 ΆΡΘΡΟ 15 ΠΑΡ4)</t>
  </si>
  <si>
    <t>54.09.11.00</t>
  </si>
  <si>
    <t>ΚΡΑΤΗΣΗ ΥΠΕΡ ΔΗΜΟΣΙΟΥ ΓΙΑ ΑΠΟΔΟΣΗ 50% ΑΠΟ ΜΗ ΓΝΩΣΤ</t>
  </si>
  <si>
    <t>00.8224.00006</t>
  </si>
  <si>
    <t>ΦΠΑ ΕΚΡΟΩΝ 6%</t>
  </si>
  <si>
    <t>54.00.64.06</t>
  </si>
  <si>
    <t>ΦΠΑ ΕΙΣΡΟΩΝ   6%</t>
  </si>
  <si>
    <t>00.8224.00013</t>
  </si>
  <si>
    <t>ΦΠΑ ΕΚΡΟΩΝ 13%</t>
  </si>
  <si>
    <t>54.00.64.13</t>
  </si>
  <si>
    <t>ΦΠΑ ΕΙΣΡΟΩΝ 13%</t>
  </si>
  <si>
    <t>00.8224.00024</t>
  </si>
  <si>
    <t>ΦΠΑ ΕΚΡΟΩΝ 24%</t>
  </si>
  <si>
    <t>54.00.64.24</t>
  </si>
  <si>
    <t>ΦΠΑ ΕΙΣΡΟΩΝ 24%</t>
  </si>
  <si>
    <t>00.8224.00026</t>
  </si>
  <si>
    <t>ΛΟΙΠΕΣ ΚΡΑΤΗΣΕΙΣ ΥΠΕΡ ΥΠΟΥΡΓΕΙΟΥ ΟΙΚΟΝΟΜΙΚΩΝ (ΑΡΘ 65 ΚΑΙ 66 Ν 4182/2013)</t>
  </si>
  <si>
    <t>00.8224.00099</t>
  </si>
  <si>
    <t>ΑΠΟΔΟΣΗ ΦΠΑ</t>
  </si>
  <si>
    <t>54.00.99.09</t>
  </si>
  <si>
    <t xml:space="preserve">ΦΠΑ ΑΠΟΔΟΣΗ </t>
  </si>
  <si>
    <t>ΣΥΝΟΛΟ 822</t>
  </si>
  <si>
    <t>823</t>
  </si>
  <si>
    <t>Απόδοση Ασφαλιστικών εισφορών</t>
  </si>
  <si>
    <t>00.8231.00001</t>
  </si>
  <si>
    <t>ΕΙΣΦΟΡΑ ΙΚΑ ΕΚΤΑΚΤΩΝ ΥΠΑΛΛΗΛΩΝ</t>
  </si>
  <si>
    <t>00.8231.00003</t>
  </si>
  <si>
    <t>ΙΚΑ ΑΣΦΑΛΙΣΜΕΝΟΥ</t>
  </si>
  <si>
    <t>00.8231.00004</t>
  </si>
  <si>
    <t>ΕΙΣΦΟΡΑ ΤΥΔΚΥ ΤΑΚΤΙΚΟΥ ΠΡΟΣΩΠΙΚΟΥ</t>
  </si>
  <si>
    <t>00.8231.00005</t>
  </si>
  <si>
    <t>ΑΠΟΔΟΣΗ ΕΙΣΦΟΡΩΝ ΤΥΔΚΥ</t>
  </si>
  <si>
    <t>00.8231.00009</t>
  </si>
  <si>
    <t>ΤΣΜΕΔΕ ΕΡΓΟΔΟΤΗ</t>
  </si>
  <si>
    <t>00.8231.00010</t>
  </si>
  <si>
    <t>ΚΥΤ ΕΡΓΟΔΟΤΗ</t>
  </si>
  <si>
    <t>00.8231.00011</t>
  </si>
  <si>
    <t>ΑΠΟΔΟΣΗ ΤΣΜΕΔΕ ΑΣΦΑΛΙΣΜΕΝΟΥ</t>
  </si>
  <si>
    <t>00.8231.00012</t>
  </si>
  <si>
    <t>ΚΥΤ ΑΣΦΑΛΙΣΜΕΝΟΥ</t>
  </si>
  <si>
    <t>00.8231.00013</t>
  </si>
  <si>
    <t>ΤΑΜΕΙΟ ΝΟΜΙΚΩΝ</t>
  </si>
  <si>
    <t>55.00.13.01</t>
  </si>
  <si>
    <t>00.8231.00014</t>
  </si>
  <si>
    <t>ΤΑΜΕΙΟ ΝΟΜΙΚΩΝ-ΚΕΑΔ ΕΡΓ.</t>
  </si>
  <si>
    <t>00.8231.00015</t>
  </si>
  <si>
    <t>ΥΓΕΙΟΝΟΜΙΚΗ ΠΕΡΙΘΑΛΨΗ ΑΣΦΑΛΙΣΜΕΝΟΥ</t>
  </si>
  <si>
    <t>55.09.00.17</t>
  </si>
  <si>
    <t>ΥΓΕΙΟΝ.ΠΕΡΙΘΑΛΨΗ</t>
  </si>
  <si>
    <t>00.8231.00017</t>
  </si>
  <si>
    <t>ΕΛΠΠ ΕΡΓΟΔΟΤΗ</t>
  </si>
  <si>
    <t>00.8231.00018</t>
  </si>
  <si>
    <t>ΕΛΠΠ ΑΣΦΑΛΙΣΜΕΝΟΥ</t>
  </si>
  <si>
    <t>00.8231.00019</t>
  </si>
  <si>
    <t>ΜΤΠΥ</t>
  </si>
  <si>
    <t>55.09.00.25</t>
  </si>
  <si>
    <t>00.8231.00020</t>
  </si>
  <si>
    <t>ΤΑΥΠ</t>
  </si>
  <si>
    <t>00.8231.00021</t>
  </si>
  <si>
    <t>ΤΠΔΥ ΑΣΦΑΛΙΣΜΕΝΟΥ</t>
  </si>
  <si>
    <t>55.09.00.13</t>
  </si>
  <si>
    <t>ΤΠΔΥ</t>
  </si>
  <si>
    <t>00.8231.00022</t>
  </si>
  <si>
    <t>ΤΥΔΕΡΓ ΑΣΦΑΛΙΣΜΕΝΟΥ</t>
  </si>
  <si>
    <t>00.8231.00023</t>
  </si>
  <si>
    <t>ΤΑΥΥΓ ΑΣΦΑΛΙΣΜΕΝΟΥ</t>
  </si>
  <si>
    <t>00.8231.00024</t>
  </si>
  <si>
    <t>ΛΟΙΠΑ ΤΑΜΕΙΑ</t>
  </si>
  <si>
    <t>53.20.00.15</t>
  </si>
  <si>
    <t>ΕΚΤΑΚΤΗ ΕΙΣΦΟΡΑ</t>
  </si>
  <si>
    <t>00.8231.00025</t>
  </si>
  <si>
    <t>ΕΙΔΙΚΟΣ ΛΟΓΑΡΙΑΣΜΟΣ ΑΣΦΑΛΙΣΜΕΝΟΥ</t>
  </si>
  <si>
    <t>00.8231.00026</t>
  </si>
  <si>
    <t>ΕΙΔΙΚΟΣ ΛΟΓΑΡΙΑΣΜΟΣ ΕΡΓ.</t>
  </si>
  <si>
    <t>00.8231.00027</t>
  </si>
  <si>
    <t>ΕΠΙΚΟΥΡΙΚΟ ΑΣΦΑΛΙΣΜΕΝΟΥ</t>
  </si>
  <si>
    <t>00.8231.00028</t>
  </si>
  <si>
    <t>ΕΠΙΚΟΥΡΙΚΟ ΕΡΓΟΔΟΤΗ</t>
  </si>
  <si>
    <t>00.8231.00029</t>
  </si>
  <si>
    <t>ΤΣΑΥ ΑΣΦΑΛΙΣΜΕΝΟΥ</t>
  </si>
  <si>
    <t>00.8231.00030</t>
  </si>
  <si>
    <t>ΤΣΑΥ ΕΡΓΟΔΟΤΗ</t>
  </si>
  <si>
    <t>00.8231.00031</t>
  </si>
  <si>
    <t>ΠΕΡΙΘΑΛΨΗ ΑΣΦΑΛΙΣΜΕΝΟΥ</t>
  </si>
  <si>
    <t>00.8231.00032</t>
  </si>
  <si>
    <t>ΠΕΡΙΘΑΛΨΗ ΕΡΓΟΔΟΤΗ</t>
  </si>
  <si>
    <t>00.8231.00033</t>
  </si>
  <si>
    <t>ΚΛΑΔΟΣ ΠΡΟΝΟΙΑΣ</t>
  </si>
  <si>
    <t>00.8231.00034</t>
  </si>
  <si>
    <t>ΣΤΕΓΗ ΥΓΕΙΟΝΟΜΙΚΩΝ</t>
  </si>
  <si>
    <t>00.8231.00035</t>
  </si>
  <si>
    <t>ΤΥΔΕ ΑΣΦΑΛΙΣΜΕΝΟΥ</t>
  </si>
  <si>
    <t>00.8231.00036</t>
  </si>
  <si>
    <t>ΤΑΜΠΥ ΑΣΦΑΛ.</t>
  </si>
  <si>
    <t>00.8231.00037</t>
  </si>
  <si>
    <t>ΤΑΥΟΥ ΑΣΦΑΛΙΣΜΕΝΟΥ</t>
  </si>
  <si>
    <t>00.8231.00038</t>
  </si>
  <si>
    <t>ΔΙΑΔΟΧΙΚΗ ΑΣΦΑΛΙΣΗ</t>
  </si>
  <si>
    <t>00.8231.00039</t>
  </si>
  <si>
    <t>ΤΕΑΔΥ</t>
  </si>
  <si>
    <t>00.8231.00040</t>
  </si>
  <si>
    <t>ΤΕΑΗΕ ΕΡΓΟΔΟΤΗ</t>
  </si>
  <si>
    <t>55.09.00.34</t>
  </si>
  <si>
    <t>00.8231.00041</t>
  </si>
  <si>
    <t>ΤΕΑΗΕ ΑΣΦΑΛΙΣΜΕΝΟΥ</t>
  </si>
  <si>
    <t>55.09.00.35</t>
  </si>
  <si>
    <t>00.8231.00042</t>
  </si>
  <si>
    <t>ΕΙΔΙΚΗ ΠΡΟΣΑΥΞΗΣΗ ΠΡΟΣΩΠΙΚΗ</t>
  </si>
  <si>
    <t>00.8231.00043</t>
  </si>
  <si>
    <t>ΕΦΑΠΑΞ (ΤΣΜΕΔΕ)</t>
  </si>
  <si>
    <t>00.8231.00044</t>
  </si>
  <si>
    <t>ΚΡΑΤΗΣΗ 8% (0822)</t>
  </si>
  <si>
    <t>55.00.10.03</t>
  </si>
  <si>
    <t>00.8231.00047</t>
  </si>
  <si>
    <t>ΤΑΔΚΥ-ΤΕΑΔΥ 3% ΑΣΦΑΛ. (ΠΑΛ.ΥΠΑΛΛ.)</t>
  </si>
  <si>
    <t>55.01.08.00</t>
  </si>
  <si>
    <t xml:space="preserve">ΤΑΔΚΥ-ΤΕΑΔΥ 3%  ΑΣΦΑΛ. </t>
  </si>
  <si>
    <t>00.8231.00048</t>
  </si>
  <si>
    <t>ΤΑΔΚΥ-ΤΕΑΔΥ 1% ΑΣΦΑΛ. (ΠΑΛ.ΥΠΑΛΛ.)</t>
  </si>
  <si>
    <t>55.01.08.01</t>
  </si>
  <si>
    <t xml:space="preserve">ΤΑΔΚΥ-ΤΠΔΥ  ΑΣΦΑΛ. </t>
  </si>
  <si>
    <t>00.8231.00049</t>
  </si>
  <si>
    <t>ΤΑΔΚΥ-ΤΕΑΔΥ 3% ΕΡΓΟΔΟΤ. (Ν.ΥΠΑΛΛ.)</t>
  </si>
  <si>
    <t>55.01.08.02</t>
  </si>
  <si>
    <t xml:space="preserve">ΤΑΔΚΥ-ΤΕΑΔΥ 3%  ΕΡΓΟΔ. </t>
  </si>
  <si>
    <t>00.8231.00050</t>
  </si>
  <si>
    <t>ΤΕΑΔΥ ΑΣΦ. Ν.Υ.</t>
  </si>
  <si>
    <t>00.8231.00051</t>
  </si>
  <si>
    <t>ΤΕΑΔΥ ΕΡΓΟΔΟΤΗ</t>
  </si>
  <si>
    <t>00.8231.00052</t>
  </si>
  <si>
    <t>ΤΣΠΕΑΘ ΑΣΦΑΛΙΣΜΕΝΟΥ</t>
  </si>
  <si>
    <t>00.8231.00053</t>
  </si>
  <si>
    <t>ΤΣΠΕΑΘ ΕΡΓΟΔΟΤΗ</t>
  </si>
  <si>
    <t>00.8231.00054</t>
  </si>
  <si>
    <t>ΕΙΔ.ΛΟΓ.ΑΝΕΡΓ.ΕΡΓΟΔ.</t>
  </si>
  <si>
    <t>00.8231.00055</t>
  </si>
  <si>
    <t>ΤΠΥ ΕΦ ΑΠΑΞ</t>
  </si>
  <si>
    <t>00.8231.00056</t>
  </si>
  <si>
    <t>ΕΙΔΙΚΗ ΠΡΟΣΑΥΞΗΣΗ ΑΣΦΑΛΙΣΜΕΝΟΥ</t>
  </si>
  <si>
    <t>00.8231.00057</t>
  </si>
  <si>
    <t>ΤΕΑΔΥ-Τ.ΕΑΠΟΚΑ ΑΣΦΑΛΙΣΜΕΝΟΥ</t>
  </si>
  <si>
    <t>00.8231.00058</t>
  </si>
  <si>
    <t>ΕΤΑΑ-ΚΛ.ΚΑ - Τ.ΣΑΥ</t>
  </si>
  <si>
    <t>00.8231.00059</t>
  </si>
  <si>
    <t>ΜΤΠΥ ΕΝΟΙΚΙΟΥ 3%</t>
  </si>
  <si>
    <t>00.8231.00060</t>
  </si>
  <si>
    <t>ΤΑΠ ΕΝΟΙΚΙΟΥ</t>
  </si>
  <si>
    <t>00.8231.00061</t>
  </si>
  <si>
    <t>ΕΙΔΙΚΗ ΕΙΣΦΟΡΑ ΤΠΔΥ 1%</t>
  </si>
  <si>
    <t>55.09.00.50</t>
  </si>
  <si>
    <t>ΥΠΕΡ ΤΠΔΥ</t>
  </si>
  <si>
    <t>00.8231.00062</t>
  </si>
  <si>
    <t>ΕΙΔΙΚΗ ΕΙΣΦΟΡΑ ΥΠΕΡ ΟΑΕΔ, ΕΠΑΓΓΕΛΜΑΤΙΩΝ &amp; ΛΟΙΠΩΝ 1%</t>
  </si>
  <si>
    <t>53.20.00.13</t>
  </si>
  <si>
    <t>ΥΠΕΡ ΟΑΕΔ</t>
  </si>
  <si>
    <t>00.8231.00063</t>
  </si>
  <si>
    <t xml:space="preserve">ΥΠΕΡ ΑΛΛΗΛΕΓΓΥΗΣ 2% ΤΑΚΤΙΚΩΝ, ΑΟΡΙΣΤΟΥ </t>
  </si>
  <si>
    <t>53.20.00.14</t>
  </si>
  <si>
    <t>ΥΠΕΡ ΕΙΣΦΟΡΑ ΑΛΛΗΛΕΓΓΥΗΣ</t>
  </si>
  <si>
    <t>00.8231.00064</t>
  </si>
  <si>
    <t>ΕΙΔΙΚΗ ΕΙΣΦΟΡΑ ΤΠΔΥ-ΤΠΔΚΥ 1%</t>
  </si>
  <si>
    <t>55.09.00.51</t>
  </si>
  <si>
    <t>ΥΠΕΡ  ΤΠΔΥ-ΤΠΔΚΥ</t>
  </si>
  <si>
    <t>00.8231.00065</t>
  </si>
  <si>
    <t>ΕΙΔΙΚΗ ΕΙΣΦΟΡΑ ΤΠΔΥ (ΠΡΩΗΝ Ν 103/75) 1%</t>
  </si>
  <si>
    <t>55.01.08.03</t>
  </si>
  <si>
    <t xml:space="preserve">ΥΠΕΡ ΤΠΔΥ (ΠΡΩΗΝ Ν.103/75) </t>
  </si>
  <si>
    <t>00.8231.00066</t>
  </si>
  <si>
    <t>00.8231.00067</t>
  </si>
  <si>
    <t>ΥΓΕΙΟΝΟΜΙΚΗ ΠΕΡΙΘΑΛΨΗ ΕΡΓΟΔΟΤΗ</t>
  </si>
  <si>
    <t>55.00.14.00</t>
  </si>
  <si>
    <t>00.8231.00068</t>
  </si>
  <si>
    <t>ΚΡΑΤΗΣΗ ΥΠΕΡ ΓΕΩΤΕΕ</t>
  </si>
  <si>
    <t>00.8231.00069</t>
  </si>
  <si>
    <t>ΥΠΕΡ ΣΥΝΤΑΞΗΣ ΕΡΓΟΔΟΤΗ</t>
  </si>
  <si>
    <t>55.00.10.04</t>
  </si>
  <si>
    <t>00.8231.00072</t>
  </si>
  <si>
    <t>ΥΠΕΡ ΣΥΝΤΑΞΗΣ ΟΓΑ ΑΣΦΑΛΙΣΜΕΝΟΥ</t>
  </si>
  <si>
    <t>55.00.03.00</t>
  </si>
  <si>
    <t>00.8231.00073</t>
  </si>
  <si>
    <t>ΥΠΕΡ ΣΥΝΤΑΞΗΣ ΟΓΑ ΕΡΡΓΟΔΟΤΗ</t>
  </si>
  <si>
    <t>55.00.03.01</t>
  </si>
  <si>
    <t>ΥΠΕΡ ΣΥΝΤΑΞΗΣ ΟΓΑ ΕΡΓΟΔΟΤΗ</t>
  </si>
  <si>
    <t>00.8231.00074</t>
  </si>
  <si>
    <t>ΠΕΡΙΛΘΑΨΗ ΟΓΑ ΑΣΦΑΛΙΣΜΕΝΟΥ</t>
  </si>
  <si>
    <t>55.00.03.02</t>
  </si>
  <si>
    <t>ΠΕΡΙΘΑΛΨΗ ΟΓΑ ΑΣΦΑΛΙΣΜΕΝΟΥ</t>
  </si>
  <si>
    <t>00.8231.00075</t>
  </si>
  <si>
    <t>ΠΕΡΙΛΘΑΨΗ ΟΓΑ ΕΡΓΟΔΟΤΗ</t>
  </si>
  <si>
    <t>55.00.03.03</t>
  </si>
  <si>
    <t>ΠΕΡΙΘΑΛΨΗ ΟΓΑ ΕΡΓΟΔΟΤΗ</t>
  </si>
  <si>
    <t>00.8231.00076</t>
  </si>
  <si>
    <t>ΟΓΑ (ΕΟΠΠΥ) ΑΣΦΑΛΙΣΜΕΝΟΥ</t>
  </si>
  <si>
    <t>55.00.03.04</t>
  </si>
  <si>
    <t>00.8231.00077</t>
  </si>
  <si>
    <t>ΟΓΑ (ΕΟΠΠΥ) ΕΡΓΟΔΟΤΗ</t>
  </si>
  <si>
    <t>55.00.03.05</t>
  </si>
  <si>
    <t>00.8231.00078</t>
  </si>
  <si>
    <t>ΤΕΑΔΥ - ΤΕΑΠΟΚΑ ΕΡΓΟΔΟΤΗ</t>
  </si>
  <si>
    <t>55.00.03.06</t>
  </si>
  <si>
    <t>00.8231.00079</t>
  </si>
  <si>
    <t>ΤΕΑΠΠ ΕΡΤ ΠΡΟΝΟΙΑΣ</t>
  </si>
  <si>
    <t>55.09.00.52</t>
  </si>
  <si>
    <t>00.8231.00080</t>
  </si>
  <si>
    <t xml:space="preserve">ΡΥΘΜΙΖΟΜΕΝΕΣ ΕΙΣΦΟΡΕΣ ΙΚΑ ΣΧΟΛΙΚΩΝ ΦΥΛΑΚΩΝ </t>
  </si>
  <si>
    <t>82.00.06.01</t>
  </si>
  <si>
    <t>ΑΣΦΑΛ.ΕΙΣΦΟΡΕΣ ΣΧΟΛΙΚΩΝ ΦΥΛΑΚΩΝ 2001-2006</t>
  </si>
  <si>
    <t>00.8231.00081</t>
  </si>
  <si>
    <t xml:space="preserve">ΕΦΚΑ ΕΡΓΟΔΟΤΗ </t>
  </si>
  <si>
    <t>55.00.04.00</t>
  </si>
  <si>
    <t>00.8231.00082</t>
  </si>
  <si>
    <t xml:space="preserve">ΕΦΚΑ ΕΡΓΑΖΟΜΕΝΟΥ </t>
  </si>
  <si>
    <t>55.00.04.01</t>
  </si>
  <si>
    <t xml:space="preserve">ΕΦΚΑ ΑΣΦΑΛΙΣΜΕΝΟΥ </t>
  </si>
  <si>
    <t>00.8231.00083</t>
  </si>
  <si>
    <t>ΤΥΔΕ ΕΡΓΟΔΟΤΗ</t>
  </si>
  <si>
    <t>55.09.00.53</t>
  </si>
  <si>
    <t>ΤΥΔΕ  ΕΡΓΟΔΟΤΗ</t>
  </si>
  <si>
    <t>00.8231.00084</t>
  </si>
  <si>
    <t>ΚΕΑΔ ΑΣΦΑΛΙΣΜΕΝΟΥ</t>
  </si>
  <si>
    <t>55.09.00.54</t>
  </si>
  <si>
    <t>00.8231.00085</t>
  </si>
  <si>
    <t xml:space="preserve">ΤΑΜΕΙΟ ΑΣΦΑΛΙΣΗΣ ΝΟΜΙΚΩΝ </t>
  </si>
  <si>
    <t>00.8231.00086</t>
  </si>
  <si>
    <t>ΡΥΘΜΙΖΟΜΕΝΕΣ ΕΙΣΦΟΡΕΣ ΑΣΦΑΛΙΣΤΙΚΩΝ ΤΑΜΕΙΩΝ</t>
  </si>
  <si>
    <t>82.00.06.02</t>
  </si>
  <si>
    <t>00.8231.00087</t>
  </si>
  <si>
    <t>ΕΔΟΕΑΠ  ΕΡΓΟΔΟΤΗ</t>
  </si>
  <si>
    <t>55.09.00.55</t>
  </si>
  <si>
    <t>00.8231.00088</t>
  </si>
  <si>
    <t>ΕΔΟΕΑΠ ΑΣΦΑΛΙΣΜΕΝΟΥ</t>
  </si>
  <si>
    <t>55.09.00.56</t>
  </si>
  <si>
    <t>ΕΔΟΕΑΠ  ΑΣΦΑΛΙΣΜΕΝΟΥ</t>
  </si>
  <si>
    <t>00.8232.00001</t>
  </si>
  <si>
    <t xml:space="preserve">ΚΡΑΤΗΣΗ Ν. 103/75 </t>
  </si>
  <si>
    <t>ΣΥΝΟΛΟ 823</t>
  </si>
  <si>
    <t>824</t>
  </si>
  <si>
    <t>Λοιπές εισπράξεις υπέρ τρίτων</t>
  </si>
  <si>
    <t>00.8241.00001</t>
  </si>
  <si>
    <t>ΤΑΜΕΙΟ ΠΑΡΑΚΑΤΑΘΗΚΩΝ &amp; ΔΑΝΕΙΩΝ</t>
  </si>
  <si>
    <t>53.20.02</t>
  </si>
  <si>
    <t>ΚΡΑΤΗΣΕΙΣ ΣΤΙΣ ΑΠΟΔΟΧΕΣ ΓΙΑ ΤΗΝ ΕΞΟΦΛΗΣΗ ΔΑΝΕΙΩΝ Τ</t>
  </si>
  <si>
    <t>00.8242.00000</t>
  </si>
  <si>
    <t>ΠΡΟΣΩΠΙΚΟ-ΔΙΑΤΡΟΦΗ</t>
  </si>
  <si>
    <t>00.8242.00001</t>
  </si>
  <si>
    <t>ΟΔΔΥ</t>
  </si>
  <si>
    <t>00.8242.00002</t>
  </si>
  <si>
    <t>ΤΑΧΥΔΡΟΜΙΚΟ ΤΑΜΙΕΥΤΗΡΙΟ</t>
  </si>
  <si>
    <t>00.8242.00003</t>
  </si>
  <si>
    <t>ΥΠΕΡ ΣΥΛΛΟΓΟΥ</t>
  </si>
  <si>
    <t>00.8242.00004</t>
  </si>
  <si>
    <t>ΥΠΕΡ ΔΗΜΟΥ-ΑΠΟ ΑΠΕΡΓΙΑ ΕΡΓΑΖΟΜΕΝΩΝ</t>
  </si>
  <si>
    <t>00.8242.00005</t>
  </si>
  <si>
    <t>ΜΤΠΥ(ΔΑΝΕΙΟ)</t>
  </si>
  <si>
    <t>53.20.00.11</t>
  </si>
  <si>
    <t>ΔΑΝΕΙΟ ΜΤΠΥ</t>
  </si>
  <si>
    <t>00.8242.00006</t>
  </si>
  <si>
    <t>ΤΕΑΔΥ(ΔΑΝΕΙΟ)</t>
  </si>
  <si>
    <t>53.20.00.12</t>
  </si>
  <si>
    <t>ΔΑΝΕΙΟ ΤΕΑΔΥ</t>
  </si>
  <si>
    <t>00.8242.00007</t>
  </si>
  <si>
    <t>ΥΠΕΡ ΕΝΙΑΙΑΣ ΑΡΧΗΣ ΣΥΜΒΑΣΕΩΝ</t>
  </si>
  <si>
    <t>53.20.15</t>
  </si>
  <si>
    <t>00.8242.00008</t>
  </si>
  <si>
    <t>ΥΠΕΡ ΔΟΥ, ΙΚΑ ΚΛΠ (ΛΗΞΙΠΡΟΘΕΣΜΑ)</t>
  </si>
  <si>
    <t>53.20.16</t>
  </si>
  <si>
    <t>00.8242.00009</t>
  </si>
  <si>
    <t>ΠΡΟΣΩΠΙΚΟ-ΚΑΤΑΣΧΕΣΗ ΜΙΣΘΟΥ ΑΠΟ ΔΟΥ</t>
  </si>
  <si>
    <t>00.8242.00011</t>
  </si>
  <si>
    <t>ΥΠΕΡ ΕΜΔΥΔΑΣ</t>
  </si>
  <si>
    <t>00.8242.00012</t>
  </si>
  <si>
    <t>ΥΠΕΡ Π.Ο.ΜΗ.Τ.Ε.Δ.Υ</t>
  </si>
  <si>
    <t>53.20.00.23</t>
  </si>
  <si>
    <t>00.8242.00013</t>
  </si>
  <si>
    <t>ΥΠΕΡ ΣΥ.ΜΗ.ΤΕ.Δ.Υ.Λ-Μ</t>
  </si>
  <si>
    <t>53.20.00.24</t>
  </si>
  <si>
    <t>00.8242.00014</t>
  </si>
  <si>
    <t>ΥΠΕΡ ΑΕΠΠ (αρ. 350, Ν 4412/2016)</t>
  </si>
  <si>
    <t>00.8242.00015</t>
  </si>
  <si>
    <t>ΥΠΕΡ ΣΩΜΑΤΕΙΟΥ ΜΟΝΙΜΩΝ &amp; ΣΥΜΒΑΣΙΟΥΧΩΝ ΣΤΑ ΚΕΠ</t>
  </si>
  <si>
    <t>53.20.00.26</t>
  </si>
  <si>
    <t>ΣΥΝΟΛΟ 824</t>
  </si>
  <si>
    <t>825</t>
  </si>
  <si>
    <t>Πάγιες προκαταβολές</t>
  </si>
  <si>
    <t>00.8251.00003</t>
  </si>
  <si>
    <t>ΠΑΓΙΑ ΠΡΟΚΑΤΑΒΟΛΗ (ΚΩΝΣΤΑΝΤΙΝΟΥ)</t>
  </si>
  <si>
    <t>35.01.01.02</t>
  </si>
  <si>
    <t>ΠΑΓΙΑ ΠΡΟΚΑΤΑΒΟΛΗ (ΔΙΚΗΓΟΡΩΝ)</t>
  </si>
  <si>
    <t>00.8251.11001</t>
  </si>
  <si>
    <t>ΠΑΓΙΑ ΠΡΟΚΑΤΑΒΟΛΗ 1ΗΣ ΔΗΜ.ΚΟΙΝ</t>
  </si>
  <si>
    <t>35.01.01.09</t>
  </si>
  <si>
    <t>00.8251.12001</t>
  </si>
  <si>
    <t>ΠΑΓΙΑ ΠΡΟΚΑΤΑΒΟΛΗ 2ΗΣ ΔΗΜ.ΚΟΙΝ.</t>
  </si>
  <si>
    <t>35.01.01.10</t>
  </si>
  <si>
    <t>00.8251.13001</t>
  </si>
  <si>
    <t>ΠΑΓΙΑ ΠΡΟΚΑΤΑΒΟΛΗ 3ΗΣ ΔΗΜ.ΚΟΙΝ.</t>
  </si>
  <si>
    <t>35.01.01.11</t>
  </si>
  <si>
    <t>00.8251.14001</t>
  </si>
  <si>
    <t>ΠΑΓΙΑ ΠΡΟΚΑΤΑΒΟΛΗ 4ΗΣ ΔΗΜ.ΚΟΙΝ.</t>
  </si>
  <si>
    <t>35.01.01.12</t>
  </si>
  <si>
    <t>00.8251.15001</t>
  </si>
  <si>
    <t>ΠΑΓΙΑ ΠΡΟΚΑΤΑΒΟΛΗ ΔΗΜΟΤΙΚΗ ΚΟΙΝ.ΤΕΡΨΙΘΕΑΣ</t>
  </si>
  <si>
    <t>35.01.01.13</t>
  </si>
  <si>
    <t>00.8251.21001</t>
  </si>
  <si>
    <t>ΠΑΓΙΑ ΠΡΟΚΑΤΑΒΟΛΗ ΔΗΜ.ΚΟΙΝ.ΓΙΑΝΝΟΥΛΗΣ</t>
  </si>
  <si>
    <t>35.01.01.14</t>
  </si>
  <si>
    <t>ΠΑΓΙΑ ΠΡΟΚΑΤΑΒΟΛΗ ΔΗΜ.ΚΟΙΝ. ΓΙΑΝΝΟΥΛΗΣ</t>
  </si>
  <si>
    <t>00.8251.22001</t>
  </si>
  <si>
    <t>ΠΑΓΙΑ ΠΡΟΚΑΤΑΒΟΛΗ ΔΗΜ.ΚΟΙΝ.ΦΑΛΑΝΗΣ</t>
  </si>
  <si>
    <t>35.01.01.15</t>
  </si>
  <si>
    <t>00.8251.23001</t>
  </si>
  <si>
    <t>ΠΑΓΙΑ ΠΡΟΚΑΤΑΒΟΛΗ ΤΟΠ.ΚΟΙΝ. ΑΜΥΓΔΑΛΕΑΣ</t>
  </si>
  <si>
    <t>35.01.01.16</t>
  </si>
  <si>
    <t>00.8251.24001</t>
  </si>
  <si>
    <t>ΠΑΓΙΑ ΠΡΟΚΑΤΑΒΟΛΗ ΤΟΠ.ΚΟΙΝ. ΕΛΕΥΘΕΡΩΝ</t>
  </si>
  <si>
    <t>35.01.01.17</t>
  </si>
  <si>
    <t>00.8251.25001</t>
  </si>
  <si>
    <t>ΠΑΓΙΑ ΠΡΟΚΑΤΑΒΟΛΗ ΤΟΠ.ΚΟΙΝ. ΚΟΙΛΑΔΟΣ</t>
  </si>
  <si>
    <t>35.01.01.18</t>
  </si>
  <si>
    <t>00.8251.26001</t>
  </si>
  <si>
    <t>ΠΑΓΙΑ ΠΡΟΚΑΤΑΒΟΛΗ ΤΟΠ.ΚΟΙΝ. ΚΟΥΤΣΟΧΕΡΟΥ</t>
  </si>
  <si>
    <t>35.01.01.19</t>
  </si>
  <si>
    <t>00.8251.27001</t>
  </si>
  <si>
    <t>ΠΑΓΙΑ ΠΡΟΚΑΤΑΒΟΛΗ ΤΟΠ.ΚΟΙΝ. ΛΟΥΤΡΟΥ</t>
  </si>
  <si>
    <t>35.01.01.20</t>
  </si>
  <si>
    <t>00.8251.28001</t>
  </si>
  <si>
    <t>ΠΑΓΙΑ ΠΡΟΚΑΤΑΒΟΛΗ ΤΟΠ.ΚΟΙΝ. ΜΑΝΔΡΑΣ</t>
  </si>
  <si>
    <t>35.01.01.21</t>
  </si>
  <si>
    <t>00.8251.29001</t>
  </si>
  <si>
    <t>ΠΑΓΙΑ ΠΡΟΚΑΤΑΒΟΛΗ ΤΟΠ.ΚΟΙΝ. ΡΑΧΟΥΛΑΣ</t>
  </si>
  <si>
    <t>35.01.01.22</t>
  </si>
  <si>
    <t>ΣΥΝΟΛΟ 825</t>
  </si>
  <si>
    <t>826</t>
  </si>
  <si>
    <t>Λοιπές επιστροφές</t>
  </si>
  <si>
    <t>00.8261.00002</t>
  </si>
  <si>
    <t>ΔΙΑΦΟΡΕΣ ΕΠΙΣΤΡΟΦΕΣ ΕΣΟΔΩΝ</t>
  </si>
  <si>
    <t>82.00.98.00</t>
  </si>
  <si>
    <t>ΕΠΙΣΤΡΟΦΕΣ ΑΧΡΕΩΣΤΗΤΩΣ ΕΙΣΠΡΑΧΘΕΝΤΩΝ ΛΟΙΠΩΝ ΕΣΟΔΩΝ</t>
  </si>
  <si>
    <t>ΣΥΝΟΛΟ 826</t>
  </si>
  <si>
    <t>ΣΥΝΟΛΟ 82</t>
  </si>
  <si>
    <t>85</t>
  </si>
  <si>
    <t>Προβλέψεις μη είσπραξης εισπρακτέων υπολοίπων βεβαιωμένων κατά τα Π.Ο.Ε. εντός του οικονομικού έτους</t>
  </si>
  <si>
    <t>851</t>
  </si>
  <si>
    <t>Προβλέψεις μη είσπραξης εισπρακτέων υπολοίπων Π.Ο.Ε. εντός του οικονομικού έτους</t>
  </si>
  <si>
    <t>00.8511.00001</t>
  </si>
  <si>
    <t>ΠΡΟΒΛΕΨΕΙΣ ΜΗ ΕΙΣΠΡΑΞΗΣ ΕΙΣΠΡΑΚΤΕΩΝ ΥΠΟΛΟΙΠΩΝ</t>
  </si>
  <si>
    <t>ΣΥΝΟΛΟ 851</t>
  </si>
  <si>
    <t>ΣΥΝΟΛΟ 85</t>
  </si>
  <si>
    <t>10.8111.01000</t>
  </si>
  <si>
    <t>ΑΜΟΙΒΕΣ &amp; ΕΞΟΔΑ ΠΡΟΣΩΠΙΚΟΥ Δ/ΝΣΗ ΚΕΠ</t>
  </si>
  <si>
    <t>82.00.11.10</t>
  </si>
  <si>
    <t>ΑΜΟΙΒΕΣ ΚΑΙ ΕΞΟΔΑ ΠΡΟΣΩΠΙΚΟΥ ΠΑΡΕΛΘΟΝΤΩΝ ΕΤΩΝ Δ/ΝΣ</t>
  </si>
  <si>
    <t>10.8111.10000</t>
  </si>
  <si>
    <t xml:space="preserve">ΑΜΟΙΒΕΣ &amp; ΕΞΟΔΑ ΠΡΟΣΩΠΙΚΟΥ Δ/ΝΣΗ ΟΙΚΟΝΟΜΙΚΩΝ </t>
  </si>
  <si>
    <t>10.8111.20000</t>
  </si>
  <si>
    <t xml:space="preserve">ΑΜΟΙΒΕΣ &amp; ΕΞΟΔΑ ΠΡΟΣΩΠΙΚΟΥ Δ/ΝΣΗ ΔΙΟΙΚΗΤΙΚΟΥ </t>
  </si>
  <si>
    <t>10.8111.91000</t>
  </si>
  <si>
    <t>ΑΜΟΙΒΕΣ &amp; ΕΞΟΔΑ ΠΡΟΣΩΠΙΚΟΥ Δ/ΝΣΗ ΤΟΠΙΚΗΣ ΑΓΡΟΤΙΚΗΣ ΟΙΚΟΝΟΜΙΑΣ</t>
  </si>
  <si>
    <t>10.8112.10000</t>
  </si>
  <si>
    <t>ΑΜΟΙΒΕΣ ΑΙΡΕΤΩΝ-ΑΡΧΟΝΤΩΝ &amp; ΤΡΙΤΩΝ Δ/ΝΣΗ ΟΙΚΟΝΟΜΙΚΩΝ</t>
  </si>
  <si>
    <t>82.00.12.10</t>
  </si>
  <si>
    <t>ΑΜΟΙΒΕΣ ΑΙΡΕΤΩΝ ΚΑΙ ΤΡΙΤΩΝ Δ/ΝΣΗ ΟΙΚΟΝΟΜΙΚΩΝ ΔΙΟΙΚ</t>
  </si>
  <si>
    <t>10.8112.20000</t>
  </si>
  <si>
    <t>ΑΜΟΙΒΕΣ ΑΙΡΕΤΩΝ-ΑΡΧΟΝΤΩΝ &amp; ΤΡΙΤΩΝ Δ/ΝΣΗ ΔΙΟΙΚΗΤΙΚΟΥ</t>
  </si>
  <si>
    <t>10.8112.91000</t>
  </si>
  <si>
    <t>ΑΜΟΙΒΕΣ ΑΙΡΕΤΩΝ-ΑΡΧΟΝΤΩΝ &amp; ΤΡΙΤΩΝ Δ/ΝΣΗ ΤΟΠΙΚΗΣ ΑΓΡΟΤΙΚΗΣ ΟΙΚΟΝΟΜΙΑΣ</t>
  </si>
  <si>
    <t>10.8113.10000</t>
  </si>
  <si>
    <t>ΑΜΟΙΒΕΣ &amp; ΕΞΟΔΑ ΤΡΙΤΩΝ-ΠΑΡΟΧΕΣ ΤΡΙΤΩΝ Δ/ΝΣΗ ΟΙΚΟΝΟΜΙΚΩΝ</t>
  </si>
  <si>
    <t>82.00.13.10</t>
  </si>
  <si>
    <t>ΑΜΟΙΒΕΣ ΚΑΙ ΕΞΟΔΑ ΤΡΙΤΩΝ, ΠΑΡΟΧΕΣ ΤΡΙΤΩΝ Δ/ΝΣΗ ΟΙΚ</t>
  </si>
  <si>
    <t>10.8113.20000</t>
  </si>
  <si>
    <t>ΑΜΟΙΒΕΣ &amp; ΕΞΟΔΑ ΤΡΙΤΩΝ-ΠΑΡΟΧΕΣ ΤΡΙΤΩΝ Δ/ΝΣΗ ΔΙΟΙΚΗΤΙΚΟΥ</t>
  </si>
  <si>
    <t>10.8113.91000</t>
  </si>
  <si>
    <t>ΑΜΟΙΒΕΣ &amp; ΕΞΟΔΑ ΤΡΙΤΩΝ-ΠΑΡΟΧΕΣ ΤΡΙΤΩΝ Δ/ΝΣΗ ΤΟΠΙΚΗΣ ΑΓΡΟΤΙΚΗΣ ΟΙΚΟΝΟΜΙΑΣ</t>
  </si>
  <si>
    <t>10.8114.10000</t>
  </si>
  <si>
    <t xml:space="preserve">ΦΟΡΟΙ-ΤΕΛΗ Δ/ΝΣΗ ΟΙΚΟΝΟΜΙΚΩΝ </t>
  </si>
  <si>
    <t>82.00.14.10</t>
  </si>
  <si>
    <t xml:space="preserve">ΦΟΡΟΙ-ΤΕΛΗ ΠΡΟΗΓΟΥΜΕΝΩΝ ΧΡΗΣΕΩΝ Δ/ΝΣΗ ΟΙΚΟΝΟΜΙΚΩΝ </t>
  </si>
  <si>
    <t>10.8115.01000</t>
  </si>
  <si>
    <t>ΔΙΑΦΟΡΑ ΕΞΟΔΑ Δ/ΝΣΗ ΚΕΠ</t>
  </si>
  <si>
    <t>82.00.15.10</t>
  </si>
  <si>
    <t>ΔΙΑΦΟΡΑ ΕΞΟΔΑ Δ/ΝΣΗ ΟΙΚΟΝΟΜΙΚΩΝ ΔΙΟΙΚΗΤΙΚΟΥ</t>
  </si>
  <si>
    <t>10.8115.10000</t>
  </si>
  <si>
    <t>ΔΙΑΦΟΡΑ ΕΞΟΔΑ Δ/ΝΣΗ ΟΙΚΟΝΟΜΙΚΩΝ</t>
  </si>
  <si>
    <t>10.8115.20000</t>
  </si>
  <si>
    <t>ΔΙΑΦΟΡΑ ΕΞΟΔΑ Δ/ΝΣΗ ΔΙΟΙΚΗΤΙΚΟΥ</t>
  </si>
  <si>
    <t>10.8115.91000</t>
  </si>
  <si>
    <t>ΔΙΑΦΟΡΑ ΕΞΟΔΑ Δ/ΝΣΗ ΤΟΠΙΚΗΣ ΑΓΡΟΤΙΚΗΣ ΟΙΚΟΝΟΜΙΑΣ</t>
  </si>
  <si>
    <t>10.8116.10000</t>
  </si>
  <si>
    <t>ΔΑΠΑΝΕΣ ΠΡΟΜΗΘΕΙΑΣ ΑΝΑΛΩΣΙΜΩΝ ΥΛΙΚΩΝ Δ/ΝΣΗ ΟΙΚΟΝΟΜΙΚΩΝ</t>
  </si>
  <si>
    <t>82.00.16.10</t>
  </si>
  <si>
    <t>ΔΑΠΑΝΕΣ ΠΡΟΜΗΘΕΙΑΣ ΑΝΑΛΩΣΙΜΩΝ Δ/ΝΣΗ ΟΙΚΟΝΟΜΙΚΩΝ ΔΙ</t>
  </si>
  <si>
    <t>10.8116.20000</t>
  </si>
  <si>
    <t>ΔΑΠΑΝΕΣ ΠΡΟΜΗΘΕΙΑΣ ΑΝΑΛΩΣΙΜΩΝ ΥΛΙΚΩΝ Δ/ΝΣΗ ΔΙΟΙΚΗΤΙΚΟΥ</t>
  </si>
  <si>
    <t>10.8121.07000</t>
  </si>
  <si>
    <t>ΠΛΗΡΩΜΕΣ ΠΑΛΑΙΟΤΕΡΩΝ ΕΤΩΝ ΕΠΕΝΔΥΤΙΚΩΝ ΔΑΠΑΝΩΝ ΤΟΠΙΚΩΝ ΚΟΙΝΟΤΗΤΩΝ/ΕΝΟΤΗΤΩΝ ΔΗΜΟΥ</t>
  </si>
  <si>
    <t>10.8121.10000</t>
  </si>
  <si>
    <t>ΠΛΗΡΩΜΕΣ ΠΑΛΑΙΟΤΕΡΩΝ ΕΤΩΝ ΕΠΕΝΔΥΤΙΚΩΝ ΔΑΠΑΝΩΝ Δ/ΝΣΗ ΟΙΚΟΝΟΜΙΚΩΝ</t>
  </si>
  <si>
    <t>10.8121.20000</t>
  </si>
  <si>
    <t>ΠΛΗΡΩΜΕΣ ΠΑΛΑΙΟΤΕΡΩΝ ΕΤΩΝ ΕΠΕΝΔΥΤΙΚΩΝ ΔΑΠΑΝΩΝ Δ/ΝΣΗ ΔΙΟΙΚΗΤΙΚΟΥ</t>
  </si>
  <si>
    <t>10.8251.10001</t>
  </si>
  <si>
    <t>ΠΑΓΙΑ ΠΡΟΚΑΤΑΒΟΛΗ (ΟΙΚΟΝΟΜΙΚΗ Δ/ΝΣΗ)</t>
  </si>
  <si>
    <t>35.01.01.25</t>
  </si>
  <si>
    <t>15.8111.01000</t>
  </si>
  <si>
    <t>ΑΜΟΙΒΕΣ &amp; ΕΞΟΔΑ ΠΡΟΣΩΠΙΚΟΥ- ΔΙΑ ΒΙΟΥ</t>
  </si>
  <si>
    <t>82.00.11.77</t>
  </si>
  <si>
    <t xml:space="preserve">ΑΜΟΙΒΕΣ ΚΑΙ ΕΞΟΔΑ ΠΡΟΣΩΠΙΚΟΥ ΣΧΟΛΙΚΩΝ ΦΥΛΑΚΩΝ </t>
  </si>
  <si>
    <t>15.8111.05000</t>
  </si>
  <si>
    <t>ΑΜΟΙΒΕΣ &amp; ΕΞΟΔΑ ΠΡΟΣΩΠΙΚΟΥ Δ/ΝΣΗ ΑΘΛΗΤΙΣΜΟΥ ΠΟΛΙΤΙΣΜΟΥ ΚΟΙΝΩΝΙΚΗΣ ΠΟΛΙΤΙΚΗΣ</t>
  </si>
  <si>
    <t>82.00.11.51</t>
  </si>
  <si>
    <t>ΑΜΟΙΒΕΣ ΚΑΙ ΕΞΟΔΑ ΠΡΟΣΩΠΙΚΟΥ ΠΑΡΕΛΘΟΝΤΩΝ ΕΤΩΝ-ΠΑΙΔ</t>
  </si>
  <si>
    <t>15.8111.06000</t>
  </si>
  <si>
    <t>ΑΜΟΙΒΕΣ &amp; ΕΞΟΔΑ ΠΡΟΣΩΠΙΚΟΥ ΚΑΠΗ</t>
  </si>
  <si>
    <t>82.00.11.57</t>
  </si>
  <si>
    <t>ΑΜΟΙΒΕΣ ΚΑΙ ΕΞΟΔΑ ΠΡΟΣΩΠΙΚΟΥ ΠΑΡΕΛΘΟΝΤΩΝ ΕΤΩΝ-ΚΑΠΗ</t>
  </si>
  <si>
    <t>15.8111.07000</t>
  </si>
  <si>
    <t>ΑΜΟΙΒΕΣ &amp; ΕΞΟΔΑ ΠΡΟΣΩΠΙΚΟΥ ΠΟΛΙΤΙΣΜΟΣ</t>
  </si>
  <si>
    <t>82.00.11.53</t>
  </si>
  <si>
    <t>ΑΜΟΙΒΕΣ ΚΑΙ ΕΞΟΔΑ ΠΡΟΣΩΠΙΚΟΥ ΠΑΡΕΛΘΟΝΤΩΝ ΕΤΩΝ-ΠΟΛΙ</t>
  </si>
  <si>
    <t>15.8111.08000</t>
  </si>
  <si>
    <t>ΑΜΟΙΒΕΣ &amp; ΕΞΟΔΑ ΠΡΟΣΩΠΙΚΟΥ Δ/ΝΣΗ ΠΡΟΝΟΙΑΣ</t>
  </si>
  <si>
    <t>82.00.11.55</t>
  </si>
  <si>
    <t>15.8111.09000</t>
  </si>
  <si>
    <t>ΑΜΟΙΒΕΣ &amp; ΕΞΟΔΑ ΠΡΟΣΩΠΙΚΟΥ ΑΘΛΗΤΙΣΜΟΥ</t>
  </si>
  <si>
    <t>82.00.11.52</t>
  </si>
  <si>
    <t>ΑΜΟΙΒΕΣ ΚΑΙ ΕΞΟΔΑ ΠΡΟΣΩΠΙΚΟΥ ΠΑΡΕΛΘΟΝΤΩΝ ΕΤΩΝ-ΑΘΛΗ</t>
  </si>
  <si>
    <t>15.8112.05000</t>
  </si>
  <si>
    <t>ΑΜΟΙΒΕΣ ΑΙΡΕΤΩΝ-ΑΡΧΟΝΤΩΝ &amp; ΤΡΙΤΩΝ Δ/ΝΣΗ ΑΘΛΗΤΙΣΜΟΥ ΠΟΛΙΤΙΣΜΟΥ ΚΟΙΝΩΝΙΚΗΣ ΠΟΛΙΤΙΚΗΣ</t>
  </si>
  <si>
    <t>82.00.12.51</t>
  </si>
  <si>
    <t>ΑΜΟΙΒΕΣ ΑΙΡΕΤΩΝ ΚΑΙ ΤΡΙΤΩΝ Δ/ΝΣΗ-ΠΑΙΔΙΚΟΙ ΣΤΑΘΜΟΙ</t>
  </si>
  <si>
    <t>15.8112.06000</t>
  </si>
  <si>
    <t>ΑΜΟΙΒΕΣ ΑΙΡΕΤΩΝ-ΑΡΧΟΝΤΩΝ &amp; ΤΡΙΤΩΝ ΚΑΠΗ</t>
  </si>
  <si>
    <t>82.00.12.57</t>
  </si>
  <si>
    <t>ΑΜΟΙΒΕΣ ΑΙΡΕΤΩΝ ΚΑΙ ΤΡΙΤΩΝ Δ/ΝΣΗ-ΚΑΠΗ</t>
  </si>
  <si>
    <t>15.8112.07000</t>
  </si>
  <si>
    <t>ΑΜΟΙΒΕΣ ΑΙΡΕΤΩΝ-ΑΡΧΟΝΤΩΝ &amp; ΤΡΙΤΩΝ Δ/ΝΣΗ ΠΟΛΙΤΙΣΜΟΥ</t>
  </si>
  <si>
    <t>82.00.12.53</t>
  </si>
  <si>
    <t>ΑΜΟΙΒΕΣ ΑΙΡΕΤΩΝ ΚΑΙ ΤΡΙΤΩΝ Δ/ΝΣΗ-ΠΟΛΙΤΙΣΜΟΥ</t>
  </si>
  <si>
    <t>15.8112.08000</t>
  </si>
  <si>
    <t>ΑΜΟΙΒΕΣ ΑΙΡΕΤΩΝ-ΑΡΧΟΝΤΩΝ &amp; ΤΡΙΤΩΝ Δ/ΝΣΗ ΠΡΟΝΟΙΑΣ</t>
  </si>
  <si>
    <t>82.00.12.55</t>
  </si>
  <si>
    <t>ΑΜΟΙΒΕΣ ΑΙΡΕΤΩΝ ΚΑΙ ΤΡΙΤΩΝ Δ/ΝΣΗ-ΠΡΟΝΟΙΑΣ</t>
  </si>
  <si>
    <t>15.8113.05000</t>
  </si>
  <si>
    <t>ΑΜΟΙΒΕΣ &amp; ΕΞΟΔΑ ΤΡΙΤΩΝ-ΠΑΡΟΧΕΣ ΤΡΙΤΩΝ Δ/ΝΣΗ ΑΘΛΗΤΙΣΜΟΥ ΠΟΛΙΤΙΣΜΟΥ ΚΟΙΝΩΝΙΚΗΣ ΠΟΛΙΤΙΚΗΣ</t>
  </si>
  <si>
    <t>82.00.13.51</t>
  </si>
  <si>
    <t xml:space="preserve">ΑΜΟΙΒΕΣ ΚΑΙ ΕΞΟΔΑ ΤΡΙΤΩΝ, ΠΑΡΟΧΕΣ ΤΡΙΤΩΝ-ΠΑΙΔΙΚΟΙ </t>
  </si>
  <si>
    <t>15.8113.06000</t>
  </si>
  <si>
    <t>ΑΜΟΙΒΕΣ &amp; ΕΞΟΔΑ ΤΡΙΤΩΝ-ΠΑΡΟΧΕΣ ΤΡΙΤΩΝ ΚΑΠΗ</t>
  </si>
  <si>
    <t>82.00.13.57</t>
  </si>
  <si>
    <t>ΑΜΟΙΒΕΣ ΚΑΙ ΕΞΟΔΑ ΤΡΙΤΩΝ, ΠΑΡΟΧΕΣ ΤΡΙΤΩΝ-ΚΑΠΗ</t>
  </si>
  <si>
    <t>15.8113.07000</t>
  </si>
  <si>
    <t>ΑΜΟΙΒΕΣ &amp; ΕΞΟΔΑ ΤΡΙΤΩΝ-ΠΑΡΟΧΕΣ ΤΡΙΤΩΝ ΠΟΛΙΤΙΣΜΟΥ</t>
  </si>
  <si>
    <t>82.00.13.53</t>
  </si>
  <si>
    <t>ΑΜΟΙΒΕΣ ΚΑΙ ΕΞΟΔΑ ΤΡΙΤΩΝ, ΠΑΡΟΧΕΣ ΤΡΙΤΩΝ-ΠΟΛΙΤΙΣΜΟ</t>
  </si>
  <si>
    <t>15.8113.08000</t>
  </si>
  <si>
    <t>ΑΜΟΙΒΕΣ &amp; ΕΞΟΔΑ ΤΡΙΤΩΝ-ΠΑΡΟΧΕΣ ΤΡΙΤΩΝ Δ/ΝΣΗ ΠΡΟΝΟΙΑΣ</t>
  </si>
  <si>
    <t>82.00.13.55</t>
  </si>
  <si>
    <t>ΑΜΟΙΒΕΣ ΚΑΙ ΕΞΟΔΑ ΤΡΙΤΩΝ, ΠΑΡΟΧΕΣ ΤΡΙΤΩΝ-ΠΡΟΝΟΙΑΣ</t>
  </si>
  <si>
    <t>15.8113.09000</t>
  </si>
  <si>
    <t>ΑΜΟΙΒΕΣ &amp; ΕΞΟΔΑ ΤΡΙΤΩΝ-ΠΑΡΟΧΕΣ ΤΡΙΤΩΝ ΑΘΛΗΤΙΣΜΟΥ</t>
  </si>
  <si>
    <t>82.00.13.52</t>
  </si>
  <si>
    <t>ΑΜΟΙΒΕΣ ΚΑΙ ΕΞΟΔΑ ΤΡΙΤΩΝ, ΠΑΡΟΧΕΣ ΤΡΙΤΩΝ-ΑΘΛΗΤΙΣΜΟ</t>
  </si>
  <si>
    <t>15.8113.35000</t>
  </si>
  <si>
    <t>ΑΜΟΙΒΕΣ &amp; ΕΞΟΔΑ ΤΡΙΤΩΝ-ΠΑΡΟΧΕΣ ΤΡΙΤΩΝ - ΛΑΟΓΡΑΦΙΚΟ</t>
  </si>
  <si>
    <t>15.8115.05000</t>
  </si>
  <si>
    <t>ΔΙΑΦΟΡΑ ΕΞΟΔΑ Δ/ΝΣΗ ΑΘΛΗΤΙΣΜΟΥ ΠΟΛΙΤΙΣΜΟΥ ΚΟΙΝΩΝΙΚΗΣ ΠΟΛΙΤΙΚΗΣ</t>
  </si>
  <si>
    <t>82.00.15.51</t>
  </si>
  <si>
    <t>ΔΙΑΦΟΡΑ ΕΞΟΔΑ-ΠΑΙΔΙΚΟΙ ΣΤΑΘΜΟΙ</t>
  </si>
  <si>
    <t>15.8115.06000</t>
  </si>
  <si>
    <t>ΔΙΑΦΟΡΑ ΕΞΟΔΑ ΚΑΠΗ</t>
  </si>
  <si>
    <t>82.00.15.57</t>
  </si>
  <si>
    <t>ΔΙΑΦΟΡΑ ΕΞΟΔΑ-ΚΑΠΗ</t>
  </si>
  <si>
    <t>15.8115.07000</t>
  </si>
  <si>
    <t>ΔΙΑΦΟΡΑ ΕΞΟΔΑ ΠΟΛΙΤΙΣΜΟΣ</t>
  </si>
  <si>
    <t>82.00.15.53</t>
  </si>
  <si>
    <t>ΔΙΑΦΟΡΑ ΕΞΟΔΑ-ΠΟΛΙΤΙΣΜΟΥ</t>
  </si>
  <si>
    <t>15.8115.08000</t>
  </si>
  <si>
    <t>ΔΙΑΦΟΡΑ ΕΞΟΔΑ Δ/ΝΣΗ ΠΡΟΝΟΙΑΣ</t>
  </si>
  <si>
    <t>82.00.15.55</t>
  </si>
  <si>
    <t>ΔΙΑΦΟΡΑ ΕΞΟΔΑ-ΠΡΟΝΟΙΑΣ</t>
  </si>
  <si>
    <t>15.8115.09000</t>
  </si>
  <si>
    <t>ΔΙΑΦΟΡΑ ΕΞΟΔΑ ΑΘΛΗΤΙΣΜΟΣ</t>
  </si>
  <si>
    <t>82.00.15.52</t>
  </si>
  <si>
    <t>ΔΙΑΦΟΡΑ ΕΞΟΔΑ-ΑΘΛΗΤΙΣΜΟΥ</t>
  </si>
  <si>
    <t>15.8115.35000</t>
  </si>
  <si>
    <t>ΔΙΑΦΟΡΑ ΕΞΟΔΑ-ΛΑΟΓΡΑΦΙΚΟ</t>
  </si>
  <si>
    <t>15.8116.05000</t>
  </si>
  <si>
    <t>ΔΑΠΑΝΕΣ ΠΡΟΜΗΘΕΙΑΣ ΑΝΑΛΩΣΙΜΩΝ ΥΛΙΚΩΝ Δ/ΝΣΗ ΑΘΛΗΤΙΣΜΟΥ ΠΟΛΙΤΙΣΜΟΥ ΚΟΙΝΩΝΙΚΗΣ ΠΟΛΙΤΙΚΗΣ</t>
  </si>
  <si>
    <t>82.00.16.51</t>
  </si>
  <si>
    <t>ΔΑΠΑΝΕΣ ΠΡΟΜΗΘΕΙΑΣ ΑΝΑΛΩΣΙΜΩΝ-ΠΑΙΔΙΚΟΙ ΣΤΑΘΜΟΙ</t>
  </si>
  <si>
    <t>15.8116.06000</t>
  </si>
  <si>
    <t>ΔΑΠΑΝΕΣ ΠΡΟΜΗΘΕΙΑΣ ΑΝΑΛΩΣΙΜΩΝ ΥΛΙΚΩΝ ΚΑΠΗ</t>
  </si>
  <si>
    <t>82.00.16.57</t>
  </si>
  <si>
    <t>ΔΑΠΑΝΕΣ ΠΡΟΜΗΘΕΙΑΣ ΑΝΑΛΩΣΙΜΩΝ-ΚΑΠΗ</t>
  </si>
  <si>
    <t>15.8116.07000</t>
  </si>
  <si>
    <t>ΔΑΠΑΝΕΣ ΠΡΟΜΗΘΕΙΑΣ ΑΝΑΛΩΣΙΜΩΝ ΥΛΙΚΩΝ ΠΟΛΙΤΙΣΜΟΣ</t>
  </si>
  <si>
    <t>82.00.16.53</t>
  </si>
  <si>
    <t>ΔΑΠΑΝΕΣ ΠΡΟΜΗΘΕΙΑΣ ΑΝΑΛΩΣΙΜΩΝ-ΠΟΛΙΤΙΣΜΟΥ</t>
  </si>
  <si>
    <t>15.8116.08000</t>
  </si>
  <si>
    <t>ΔΑΠΑΝΕΣ ΠΡΟΜΗΘΕΙΑΣ ΑΝΑΛΩΣΙΜΩΝ ΥΛΙΚΩΝ Δ/ΝΣΗ ΠΡΟΝΟΙΑΣ</t>
  </si>
  <si>
    <t>82.00.16.55</t>
  </si>
  <si>
    <t>ΔΑΠΑΝΕΣ ΠΡΟΜΗΘΕΙΑΣ ΑΝΑΛΩΣΙΜΩΝ-ΠΡΟΝΟΙΑΣ</t>
  </si>
  <si>
    <t>15.8116.09000</t>
  </si>
  <si>
    <t>ΔΑΠΑΝΕΣ ΠΡΟΜΗΘΕΙΑΣ ΑΝΑΛΩΣΙΜΩΝ ΥΛΙΚΩΝ ΑΘΛΗΤΙΣΜΟΣ</t>
  </si>
  <si>
    <t>82.00.16.52</t>
  </si>
  <si>
    <t>ΔΑΠΑΝΕΣ ΠΡΟΜΗΘΕΙΑΣ ΑΝΑΛΩΣΙΜΩΝ-ΑΘΛΗΤΙΣΜΟΥ</t>
  </si>
  <si>
    <t>15.8117.08000</t>
  </si>
  <si>
    <t>ΛΟΙΠΑ ΕΞΟΔΑ Δ/ΝΣΗ ΠΡΟΝΟΙΑΣ</t>
  </si>
  <si>
    <t>82.00.17.55</t>
  </si>
  <si>
    <t>ΛΟΙΠΑ ΕΞΟΔΑ ΠΡΟΗΓΟΥΜΕΝΩΝ ΧΡΗΣ-ΠΡΟΝΟΙΑΣ</t>
  </si>
  <si>
    <t>15.8121.05000</t>
  </si>
  <si>
    <t>ΠΛΗΡΩΜΕΣ ΠΑΛΑΙΟΤΕΡΩΝ ΕΤΩΝ ΕΠΕΝΔΥΤΙΚΩΝ ΔΑΠΑΝΩΝ Δ/ΝΣΗ ΑΘΛΗΤΙΣΜΟΥ ΠΟΛΙΤΙΣΜΟΥ ΚΟΙΝΩΝΙΚΗΣ ΠΟΛΙΤΙΚΗΣ</t>
  </si>
  <si>
    <t>15.8121.06000</t>
  </si>
  <si>
    <t>ΠΛΗΡΩΜΕΣ ΠΑΛΑΙΟΤΕΡΩΝ ΕΤΩΝ ΕΠΕΝΔΥΤΙΚΩΝ ΔΑΠΑΝΩΝ ΚΑΠΗ</t>
  </si>
  <si>
    <t>15.8121.07000</t>
  </si>
  <si>
    <t>ΠΛΗΡΩΜΕΣ ΠΑΛΑΙΟΤΕΡΩΝ ΕΤΩΝ ΕΠΕΝΔΥΤΙΚΩΝ ΔΑΠΑΝΩΝ ΠΟΛΙΤΙΣΜΟΣ</t>
  </si>
  <si>
    <t>15.8122.06001</t>
  </si>
  <si>
    <t>ΕΡΓΑ ΚΑΠΗ</t>
  </si>
  <si>
    <t>82.00.22.57</t>
  </si>
  <si>
    <t>ΕΡΓΑ  ΠΡΟΗΓΟΥΜΕΝΩΝ ΧΡΗΣΕΩΝ ΚΑΠΗ</t>
  </si>
  <si>
    <t>15.8251.00006</t>
  </si>
  <si>
    <t>ΠΑΓΙΑ ΠΡΟΚΑΤΑΒΟΛΗ (Δ/ΝΣΗ ΚΟΙΝΩΝΙΚΩΝ ΔΡΑΣΕΩΝ)</t>
  </si>
  <si>
    <t>35.01.01.05</t>
  </si>
  <si>
    <t>20.8111.03000</t>
  </si>
  <si>
    <t>ΑΜΟΙΒΕΣ &amp; ΕΞΟΔΑ ΠΡΟΣΩΠΙΚΟΥ Η/Μ</t>
  </si>
  <si>
    <t>82.00.11.21</t>
  </si>
  <si>
    <t>ΑΜΟΙΒΕΣ ΚΑΙ ΕΞΟΔΑ ΠΡΟΣΩΠΙΚΟΥ ΠΑΡΕΛΘΟΝΤΩΝ ΕΤΩΝ ΥΠΑΛ</t>
  </si>
  <si>
    <t>20.8111.30000</t>
  </si>
  <si>
    <t xml:space="preserve">ΑΜΟΙΒΕΣ &amp; ΕΞΟΔΑ ΠΡΟΣΩΠΙΚΟΥ Δ/ΝΣΗ ΚΑΘΑΡΙΟΤΗΤΑΣ </t>
  </si>
  <si>
    <t>82.00.11.20</t>
  </si>
  <si>
    <t>20.8113.30000</t>
  </si>
  <si>
    <t>ΑΜΟΙΒΕΣ &amp; ΕΞΟΔΑ ΤΡΙΤΩΝ-ΠΑΡΟΧΕΣ ΤΡΙΤΩΝ Δ/ΝΣΗ ΚΑΘΑΡΙΟΤΗΤΑΣ</t>
  </si>
  <si>
    <t>82.00.13.20</t>
  </si>
  <si>
    <t>ΑΜΟΙΒΕΣ ΚΑΙ ΕΞΟΔΑ ΤΡΙΤΩΝ, ΠΑΡΟΧΕΣ ΤΡΙΤΩΝ Δ/ΝΣΗ ΚΑΘ</t>
  </si>
  <si>
    <t>20.8115.30000</t>
  </si>
  <si>
    <t>ΔΙΑΦΟΡΑ ΕΞΟΔΑ Δ/ΝΣΗ ΚΑΘΑΡΙΟΤΗΤΑΣ</t>
  </si>
  <si>
    <t>82.00.15.20</t>
  </si>
  <si>
    <t>20.8116.30000</t>
  </si>
  <si>
    <t>ΔΑΠΑΝΕΣ ΠΡΟΜΗΘΕΙΑΣ ΑΝΑΛΩΣΙΜΩΝ ΥΛΙΚΩΝ Δ/ΝΣΗ ΚΑΘΑΡΙΟΤΗΤΑΣ</t>
  </si>
  <si>
    <t>82.00.16.20</t>
  </si>
  <si>
    <t>ΔΑΠΑΝΕΣ ΠΡΟΜΗΘΕΙΑΣ ΑΝΑΛΩΣΙΜΩΝ Δ/ΝΣΗ ΚΑΘΑΡΙΟΤΗΤΑΣ</t>
  </si>
  <si>
    <t>20.8117.30000</t>
  </si>
  <si>
    <t xml:space="preserve">ΛΟΙΠΑ ΕΞΟΔΑ Δ/ΝΣΗ ΚΑΘΑΡΙΟΤΗΤΑΣ </t>
  </si>
  <si>
    <t>82.00.17.20</t>
  </si>
  <si>
    <t>ΛΟΙΠΑ ΕΞΟΔΑ ΠΡΟΗΓΟΥΜΕΝΩΝ ΧΡΗΣ Δ/ΝΣΗ ΚΑΘΑΡΙΟΤΗΤΑΣ</t>
  </si>
  <si>
    <t>20.8121.30000</t>
  </si>
  <si>
    <t>ΠΛΗΡΩΜΕΣ ΠΑΛΑΙΟΤΕΡΩΝ ΕΤΩΝ ΕΠΕΝΔΥΤΙΚΩΝ ΔΑΠΑΝΩΝ Δ/ΝΣΗ ΚΑΘΑΡΙΟΤΗΤΑΣ</t>
  </si>
  <si>
    <t>30.8111.40000</t>
  </si>
  <si>
    <t>ΑΜΟΙΒΕΣ &amp; ΕΞΟΔΑ ΠΡΟΣΩΠΙΚΟΥ Δ/ΝΣΗ ΤΕΧΝΙΚΩΝ ΥΠ</t>
  </si>
  <si>
    <t>82.00.11.30</t>
  </si>
  <si>
    <t>30.8112.40000</t>
  </si>
  <si>
    <t>ΑΜΟΙΒΕΣ ΑΙΡΕΤΩΝ-ΑΡΧΟΝΤΩΝ &amp; ΤΡΙΤΩΝ Δ/ΝΣΗ ΤΕΧΝΙΚΩΝ ΥΠ</t>
  </si>
  <si>
    <t>82.00.12.30</t>
  </si>
  <si>
    <t>ΑΜΟΙΒΕΣ ΑΙΡΕΤΩΝ ΚΑΙ ΤΡΙΤΩΝ Δ/ΝΣΗ ΤΕΧΝΙΚΗΣ</t>
  </si>
  <si>
    <t>30.8113.40000</t>
  </si>
  <si>
    <t>ΑΜΟΙΒΕΣ &amp; ΕΞΟΔΑ ΤΡΙΤΩΝ-ΠΑΡΟΧΕΣ ΤΡΙΤΩΝ Δ/ΝΣΗ ΤΕΧΝΙΚΩΝ ΥΠ</t>
  </si>
  <si>
    <t>82.00.13.30</t>
  </si>
  <si>
    <t>ΑΜΟΙΒΕΣ ΚΑΙ ΕΞΟΔΑ ΤΡΙΤΩΝ, ΠΑΡΟΧΕΣ ΤΡΙΤΩΝ Δ/ΝΣΗ ΤΕΧ</t>
  </si>
  <si>
    <t>30.8115.40000</t>
  </si>
  <si>
    <t>ΔΙΑΦΟΡΑ ΕΞΟΔΑ Δ/ΝΣΗ ΤΕΧΝΙΚΩΝ ΥΠ</t>
  </si>
  <si>
    <t>82.00.15.30</t>
  </si>
  <si>
    <t>ΔΙΑΦΟΡΑ ΕΞΟΔΑ Δ/ΝΣΗ ΤΕΧΝΙΚΗΣ</t>
  </si>
  <si>
    <t>30.8116.40000</t>
  </si>
  <si>
    <t>ΔΑΠΑΝΕΣ ΠΡΟΜΗΘΕΙΑΣ ΑΝΑΛΩΣΙΜΩΝ ΥΛΙΚΩΝ Δ/ΝΣΗ ΤΕΧΝΙΚΩΝ ΥΠ</t>
  </si>
  <si>
    <t>82.00.16.30</t>
  </si>
  <si>
    <t>ΔΑΠΑΝΕΣ ΠΡΟΜΗΘΕΙΑΣ ΑΝΑΛΩΣΙΜΩΝ Δ/ΝΣΗ ΤΕΧΝΙΚΗΣ</t>
  </si>
  <si>
    <t>30.8121.40000</t>
  </si>
  <si>
    <t>ΠΛΗΡΩΜΕΣ ΠΑΛΑΙΟΤΕΡΩΝ ΕΤΩΝ ΕΠΕΝΔΥΤΙΚΩΝ ΔΑΠΑΝΩΝ Δ/ΝΣΗ ΤΕΧΝΙΚΩΝ ΥΠ</t>
  </si>
  <si>
    <t>30.8122.40000</t>
  </si>
  <si>
    <t>ΕΡΓΑ Δ/ΝΣΗ ΤΕΧΝΙΚΩΝ ΥΠ</t>
  </si>
  <si>
    <t>82.00.22.30</t>
  </si>
  <si>
    <t>ΕΡΓΑ  ΠΡΟΗΓΟΥΜΕΝΩΝ ΧΡΗΣΕΩΝ ΤΕΧΝΙΚΩΝ ΥΠΗΡΕΣΙΩΝ</t>
  </si>
  <si>
    <t>30.8123.40000</t>
  </si>
  <si>
    <t>ΜΕΛΕΤΕΣ, ΕΡΕΥΝΕΣ, ΠΕΙΡΑΜΑΤΙΚΕΣ ΕΡΓΑΣΙΕΣ ΚΑΙ ΕΙΔΙΚΕΣ ΔΑΠΑΝΕΣ Δ/ΝΣΗ ΤΕΧΝΙΚΩΝ ΥΠ</t>
  </si>
  <si>
    <t>30.8251.00005</t>
  </si>
  <si>
    <t>ΠΑΓΙΑ ΠΡΟΚΑΤΑΒΟΛΗ (ΤΕΧΝ.ΥΠ.)</t>
  </si>
  <si>
    <t>35.01.01.04</t>
  </si>
  <si>
    <t>35.8111.50000</t>
  </si>
  <si>
    <t xml:space="preserve">ΑΜΟΙΒΕΣ &amp; ΕΞΟΔΑ ΠΡΟΣΩΠΙΚΟΥ Δ/ΝΣΗ ΠΡΑΣΙΝΟΥ </t>
  </si>
  <si>
    <t>82.00.11.35</t>
  </si>
  <si>
    <t>35.8112.50000</t>
  </si>
  <si>
    <t>ΑΜΟΙΒΕΣ ΑΙΡΕΤΩΝ-ΑΡΧΟΝΤΩΝ &amp; ΤΡΙΤΩΝ Δ/ΝΣΗ ΠΡΑΣΙΝΟΥ</t>
  </si>
  <si>
    <t>82.00.12.35</t>
  </si>
  <si>
    <t>ΑΜΟΙΒΕΣ ΑΙΡΕΤΩΝ ΚΑΙ ΤΡΙΤΩΝ Δ/ΝΣΗ ΠΡΑΣΙΝΟΥ</t>
  </si>
  <si>
    <t>35.8113.50000</t>
  </si>
  <si>
    <t>ΑΜΟΙΒΕΣ &amp; ΕΞΟΔΑ ΤΡΙΤΩΝ-ΠΑΡΟΧΕΣ ΤΡΙΤΩΝ Δ/ΝΣΗ ΠΡΑΣΙΝΟΥ</t>
  </si>
  <si>
    <t>82.00.13.35</t>
  </si>
  <si>
    <t>ΑΜΟΙΒΕΣ ΚΑΙ ΕΞΟΔΑ ΤΡΙΤΩΝ, ΠΑΡΟΧΕΣ ΤΡΙΤΩΝ Δ/ΝΣΗ ΠΡΑ</t>
  </si>
  <si>
    <t>35.8115.50000</t>
  </si>
  <si>
    <t>ΔΙΑΦΟΡΑ ΕΞΟΔΑ Δ/ΝΣΗ ΠΡΑΣΙΝΟΥ</t>
  </si>
  <si>
    <t>82.00.15.35</t>
  </si>
  <si>
    <t>35.8116.50000</t>
  </si>
  <si>
    <t>ΔΑΠΑΝΕΣ ΠΡΟΜΗΘΕΙΑΣ ΑΝΑΛΩΣΙΜΩΝ ΥΛΙΚΩΝ Δ/ΝΣΗ ΠΡΑΣΙΝΟΥ</t>
  </si>
  <si>
    <t>82.00.16.35</t>
  </si>
  <si>
    <t>ΔΑΠΑΝΕΣ ΠΡΟΜΗΘΕΙΑΣ ΑΝΑΛΩΣΙΜΩΝ Δ/ΝΣΗ ΠΡΑΣΙΝΟΥ</t>
  </si>
  <si>
    <t>35.8121.50000</t>
  </si>
  <si>
    <t>ΠΛΗΡΩΜΕΣ ΠΑΛΑΙΟΤΕΡΩΝ ΕΤΩΝ ΕΠΕΝΔΥΤΙΚΩΝ ΔΑΠΑΝΩΝ Δ/ΝΣΗ ΠΡΑΣΙΝΟΥ</t>
  </si>
  <si>
    <t>35.8122.50000</t>
  </si>
  <si>
    <t>ΕΡΓΑ Δ/ΝΣΗ ΠΡΑΣΙΝΟΥ</t>
  </si>
  <si>
    <t>35.8251.00008</t>
  </si>
  <si>
    <t>ΠΑΓΙΑ ΠΡΟΚΑΤΑΒΟΛΗ (ΥΠ.ΠΡΑΣ.)</t>
  </si>
  <si>
    <t>35.01.01.07</t>
  </si>
  <si>
    <t>40.8111.60000</t>
  </si>
  <si>
    <t>ΑΜΟΙΒΕΣ &amp; ΕΞΟΔΑ ΠΡΟΣΩΠΙΚΟΥ Δ/ΝΣΗ ΠΟΛΕΟΔΟΜΙΑΣ</t>
  </si>
  <si>
    <t>82.00.11.40</t>
  </si>
  <si>
    <t>40.8112.60000</t>
  </si>
  <si>
    <t>ΑΜΟΙΒΕΣ ΑΙΡΕΤΩΝ-ΑΡΧΟΝΤΩΝ &amp; ΤΡΙΤΩΝ Δ/ΝΣΗ ΠΟΛΕΟΔΟΜΙΑΣ</t>
  </si>
  <si>
    <t>82.00.12.40</t>
  </si>
  <si>
    <t>ΑΜΟΙΒΕΣ ΑΙΡΕΤΩΝ ΚΑΙ ΤΡΙΤΩΝ Δ/ΝΣΗ ΠΟΛΕΟΔΟΜΙΑΣ</t>
  </si>
  <si>
    <t>40.8123.60000</t>
  </si>
  <si>
    <t>ΜΕΛΕΤΕΣ, ΕΡΕΥΝΕΣ, ΠΕΙΡΑΜΑΤΙΚΕΣ ΕΡΓΑΣΙΕΣ ΚΑΙ ΕΙΔΙΚΕΣ ΔΑΠΑΝΕΣ Δ/ΝΣΗΠΟΛΕΟΔΟΜΙΑΣ</t>
  </si>
  <si>
    <t>40.8251.00009</t>
  </si>
  <si>
    <t>ΠΑΓΙΑ ΠΡΟΚΑΤΑΒΟΛΗ (ΥΠ.ΠΟΛΕΟΔ.)</t>
  </si>
  <si>
    <t>35.01.01.08</t>
  </si>
  <si>
    <t>45.8111.04000</t>
  </si>
  <si>
    <t>ΑΜΟΙΒΕΣ &amp; ΕΞΟΔΑ ΠΡΟΣΩΠΙΚΟΥ ΚΟΙΜΗΤΗΡΙΑ</t>
  </si>
  <si>
    <t>82.00.11.45</t>
  </si>
  <si>
    <t>45.8113.04000</t>
  </si>
  <si>
    <t>ΑΜΟΙΒΕΣ &amp; ΕΞΟΔΑ ΤΡΙΤΩΝ-ΠΑΡΟΧΕΣ ΤΡΙΤΩΝ ΚΟΙΜΗΤΗΡΙΩΝ</t>
  </si>
  <si>
    <t>45.8116.04000</t>
  </si>
  <si>
    <t>ΔΑΠΑΝΕΣ ΠΡΟΜΗΘΕΙΑΣ ΑΝΑΛΩΣΙΜΩΝ ΥΛΙΚΩΝ ΚΟΙΜΗΤΗΡΙΩΝ</t>
  </si>
  <si>
    <t>82.00.16.45</t>
  </si>
  <si>
    <t>ΔΑΠΑΝΕΣ ΠΡΟΜΗΘΕΙΑΣ ΑΝΑΛΩΣΙΜΩΝ ΚΟΙΜΗΤΗΡΙΑ</t>
  </si>
  <si>
    <t>45.8121.04000</t>
  </si>
  <si>
    <t>ΠΛΗΡΩΜΕΣ ΠΑΛΑΙΟΤΕΡΩΝ ΕΤΩΝ ΕΠΕΝΔΥΤΙΚΩΝ ΔΑΠΑΝΩΝ ΚΟΙΜΗΤΗΡΙΑ</t>
  </si>
  <si>
    <t>82.00.15.45</t>
  </si>
  <si>
    <t>ΔΙΑΦΟΡΑ ΕΞΟΔΑ Δ/ΝΣΗ ΚΟΙΜΗΤΗΡΙΟΥ</t>
  </si>
  <si>
    <t>50.8111.70000</t>
  </si>
  <si>
    <t>ΔΑΠΑΝΕΣ ΠΡΟΜΗΘΕΙΑΣ ΑΝΑΛΩΣΙΜΩΝ ΥΛΙΚΩΝ ΔΗΜ ΑΣΤΥΝΟΜΙΑΣ</t>
  </si>
  <si>
    <t>82.00.11.50</t>
  </si>
  <si>
    <t>60.8111.05000</t>
  </si>
  <si>
    <t>ΑΜΟΙΒΕΣ &amp; ΕΞΟΔΑ ΠΡΟΣΩΠΙΚΟΥ Δ/ΝΗΣ ΑΘΛΗΤ ΠΟΛΙΤ &amp; ΚΟΙΝ ΠΟΛΙΤΙΚΗΣ</t>
  </si>
  <si>
    <t>60.8111.08000</t>
  </si>
  <si>
    <t>60.8111.31000</t>
  </si>
  <si>
    <t>ΑΜΟΙΒΕΣ &amp; ΕΞΟΔΑ ΠΡΟΣΩΠΙΚΟΥ ΞΕΝΩΝΑΣ</t>
  </si>
  <si>
    <t>60.8112.08000</t>
  </si>
  <si>
    <t>60.8113.31000</t>
  </si>
  <si>
    <t>ΑΜΟΙΒΕΣ &amp; ΕΞΟΔΑ ΤΡΙΤΩΝ-ΠΑΡΟΧΕΣ ΤΡΙΤΩΝ-ΞΕΝΩΝΑΣ</t>
  </si>
  <si>
    <t>60.8115.05000</t>
  </si>
  <si>
    <t>60.8115.08000</t>
  </si>
  <si>
    <t>60.8115.31000</t>
  </si>
  <si>
    <t>ΔΙΑΦΟΡΑ ΕΞΟΔΑ ΞΕΝΩΝΑΣ</t>
  </si>
  <si>
    <t>60.8116.08000</t>
  </si>
  <si>
    <t>60.8116.31000</t>
  </si>
  <si>
    <t>ΔΑΠΑΝΕΣ ΠΡΟΜΗΘΕΙΑ ΑΝΑΛΩΣΙΜΩΝ - ΞΕΝΩΝΑΣ</t>
  </si>
  <si>
    <t>64.8122.40000</t>
  </si>
  <si>
    <t>ΕΡΓΑ Δ/ΝΣΗΣ ΤΕΧΝΙΚΩΝ</t>
  </si>
  <si>
    <t>70.8111.09000</t>
  </si>
  <si>
    <t>ΑΜΟΙΒΕΣ &amp; ΕΞΟΔΑ ΠΡΟΣΩΠΙΚΟΥ ΚΑΘΑΡΙΣΤΡΙΩΝ ΣΧΟΛΕΙΩΝ</t>
  </si>
  <si>
    <t>82.00.11.75</t>
  </si>
  <si>
    <t>ΑΜΟΙΒΕΣ ΚΑΙ ΕΞΟΔΑ ΠΡΟΣΩΠΙΚΟΥ ΚΑΘΑΡΙΣΤΡΙΩΝ ΣΧΟΛΕΙΩΝ</t>
  </si>
  <si>
    <t>70.8111.70000</t>
  </si>
  <si>
    <t>ΠΑΡΟΧΕΣ ΣΕ ΕΙΔΟΣ ΣΧΟΛΙΚΩΝ ΦΥΛΑΚΩΝ</t>
  </si>
  <si>
    <t>70.8111.80000</t>
  </si>
  <si>
    <t>ΑΜΟΙΒΕΣ &amp; ΕΞΟΔΑ ΠΡΟΣΩΠΙΚΟΥ Δ/ΝΣΗ ΑΜΑΞΟΣΤΑΣΙΟΥ</t>
  </si>
  <si>
    <t>82.00.11.78</t>
  </si>
  <si>
    <t>70.8111.90000</t>
  </si>
  <si>
    <t>ΑΜΟΙΒΕΣ &amp; ΕΞΟΔΑ ΠΡΟΣΩΠΙΚΟΥ Δ/ΝΣΗ ΣΧΕΔΙΑΣΜΟΥ</t>
  </si>
  <si>
    <t>82.00.11.79</t>
  </si>
  <si>
    <t>70.8112.90000</t>
  </si>
  <si>
    <t>ΑΜΟΙΒΕΣ ΑΙΡΕΤΩΝ-ΑΡΧΟΝΤΩΝ &amp; ΤΡΙΤΩΝ Δ/ΝΣΗ ΣΧΕΔΙΑΣΜΟΥ</t>
  </si>
  <si>
    <t>82.00.12.79</t>
  </si>
  <si>
    <t>ΑΜΟΙΒΕΣ ΑΙΡΕΤΩΝ ΚΑΙ ΤΡΙΤΩΝ Δ/ΝΣΗ ΟΡΓΑΝ.&amp; ΣΧΕΔ.</t>
  </si>
  <si>
    <t>70.8113.80000</t>
  </si>
  <si>
    <t>ΑΜΟΙΒΕΣ &amp; ΕΞΟΔΑ ΤΡΙΤΩΝ-ΠΑΡΟΧΕΣ ΤΡΙΤΩΝ Δ/ΝΣΗ ΑΜΑΞΟΣΤΑΣΙΟΥ</t>
  </si>
  <si>
    <t>82.00.13.78</t>
  </si>
  <si>
    <t>ΑΜΟΙΒΕΣ ΚΑΙ ΕΞΟΔΑ ΤΡΙΤΩΝ, ΠΑΡΟΧΕΣ ΤΡΙΤΩΝ Δ/ΝΣΗ ΑΜΑ</t>
  </si>
  <si>
    <t>70.8113.90000</t>
  </si>
  <si>
    <t>ΑΜΟΙΒΕΣ &amp; ΕΞΟΔΑ ΤΡΙΤΩΝ-ΠΑΡΟΧΕΣ ΤΡΙΤΩΝ Δ/ΝΣΗ ΣΧΕΔΙΑΣΜΟΥ</t>
  </si>
  <si>
    <t>82.00.13.79</t>
  </si>
  <si>
    <t>ΑΜΟΙΒΕΣ ΚΑΙ ΕΞΟΔΑ ΤΡΙΤΩΝ, ΠΑΡΟΧΕΣ ΤΡΙΤΩΝ Δ/ΝΣΗ ΟΡΓ</t>
  </si>
  <si>
    <t>70.8114.80000</t>
  </si>
  <si>
    <t>ΦΟΡΟΙ-ΤΕΛΗ Δ/ΝΣΗ ΑΜΑΞΟΣΤΑΣΙΟΥ</t>
  </si>
  <si>
    <t>82.00.14.78</t>
  </si>
  <si>
    <t>ΦΟΡΟΙ-ΤΕΛΗ ΠΡΟΗΓΟΥΜΕΝΩΝ ΧΡΗΣΕΩΝ Δ/ΝΣΗ ΑΜΑΞΟΣΤΑΣΙΟΥ</t>
  </si>
  <si>
    <t>70.8115.80000</t>
  </si>
  <si>
    <t>ΔΙΑΦΟΡΑ ΕΞΟΔΑ Δ/ΝΣΗ ΑΜΑΞΟΣΤΑΣΙΟΥ</t>
  </si>
  <si>
    <t>82.00.15.78</t>
  </si>
  <si>
    <t>70.8115.90000</t>
  </si>
  <si>
    <t>ΔΙΑΦΟΡΑ ΕΞΟΔΑ Δ/ΝΣΗ ΣΧΕΔΙΑΣΜΟΥ</t>
  </si>
  <si>
    <t>82.00.15.79</t>
  </si>
  <si>
    <t>ΔΙΑΦΟΡΑ ΕΞΟΔΑ Δ/ΝΣΗ ΟΡΓΑΝ.&amp; ΣΧΕΔ.</t>
  </si>
  <si>
    <t>70.8116.80000</t>
  </si>
  <si>
    <t>ΔΑΠΑΝΕΣ ΠΡΟΜΗΘΕΙΑΣ ΑΝΑΛΩΣΙΜΩΝ ΥΛΙΚΩΝ Δ/ΝΣΗ ΑΜΑΞΟΣΤΑΣΙΟΥ</t>
  </si>
  <si>
    <t>82.00.16.78</t>
  </si>
  <si>
    <t>ΔΑΠΑΝΕΣ ΠΡΟΜΗΘΕΙΑΣ ΑΝΑΛΩΣΙΜΩΝ Δ/ΝΣΗ ΑΜΑΞΟΣΤΑΣΙΟΥ</t>
  </si>
  <si>
    <t>70.8116.90000</t>
  </si>
  <si>
    <t>ΔΑΠΑΝΕΣ ΠΡΟΜΗΘΕΙΑΣ ΑΝΑΛΩΣΙΜΩΝ ΥΛΙΚΩΝ Δ/ΝΣΗ ΣΧΕΔΙΑΣΜΟΥ</t>
  </si>
  <si>
    <t>82.00.16.79</t>
  </si>
  <si>
    <t>ΔΑΠΑΝΕΣ ΠΡΟΜΗΘΕΙΑΣ ΑΝΑΛΩΣΙΜΩΝ Δ/ΝΣΗ ΟΡΓΑΝ.&amp; ΣΧΕΔ.</t>
  </si>
  <si>
    <t>70.8121.80000</t>
  </si>
  <si>
    <t>ΠΛΗΡΩΜΕΣ ΠΑΛΑΙΟΤΕΡΩΝ ΕΤΩΝ ΕΠΕΝΔΥΤΙΚΩΝ ΔΑΠΑΝΩΝ Δ/ΝΣΗ ΑΜΑΞΟΣΤΑΣΙΟΥ</t>
  </si>
  <si>
    <t>70.8121.90000</t>
  </si>
  <si>
    <t>ΠΛΗΡΩΜΕΣ ΠΑΛΑΙΟΤΕΡΩΝ ΕΤΩΝ ΕΠΕΝΔΥΤΙΚΩΝ ΔΑΠΑΝΩΝ Δ/ΝΣΗ ΣΧΕΔΙΑΣΜΟΥ</t>
  </si>
  <si>
    <t>70.8251.00007</t>
  </si>
  <si>
    <t>ΠΑΓΙΑ ΠΡΟΚΑΤΑΒΟΛΗ (ΥΠΗΡ.ΑΜΑΞ.)</t>
  </si>
  <si>
    <t>35.01.01.06</t>
  </si>
  <si>
    <t>ΠΑΓΙΑ ΠΡΟΚΑΤΑΒΟΛΗ (ΥΠΕΡ.ΑΜΑΞ.)</t>
  </si>
  <si>
    <t>ΣΥΝΟΛΟ: ΚΕΦΑΛΑΙΟ Γ</t>
  </si>
  <si>
    <t>ΚΕΦΑΛΑΙΟ Δ: ΑΠΟΘΕΜΑΤΙΚΟ</t>
  </si>
  <si>
    <t>ΥΠΗΡΕΣΙΑ : 90 Αποθεματικό</t>
  </si>
  <si>
    <t>9</t>
  </si>
  <si>
    <t>Αποθεματικό</t>
  </si>
  <si>
    <t>91</t>
  </si>
  <si>
    <t>ΠΟΣΟ ΔΙΑΘΕΣΙΜΟ ΓΙΑ ΑΝΑΠΛΗΡΩΣΗ ΤΩΝ ΑΝΕΠΑΡΚΩΝ ΠΙΣΤΩΣΕΩΝ ΓΙΑ ΤΗ ΔΗΜΙΟΥΡΓΙΑ ΝΕΩΝ ΜΗ ΠΡΟΒΛΕΠΟΜΕΝΩΝ ΣΤΟΝ ΠΡΟΥΠΟΛΟΓΙΣΜΟ</t>
  </si>
  <si>
    <t>911</t>
  </si>
  <si>
    <t>90.9111.00001</t>
  </si>
  <si>
    <t>ΓΕΝΙΚΟ ΑΠΟΘΕΜΑΤΙΚΟ</t>
  </si>
  <si>
    <t>ΣΥΝΟΛΟ 911</t>
  </si>
  <si>
    <t>ΣΥΝΟΛΟ 91</t>
  </si>
  <si>
    <t>ΣΥΝΟΛΟ ΥΠΗΡΕΣΙΑΣ 90</t>
  </si>
  <si>
    <t>ΣΥΝΟΛΟ: ΚΕΦΑΛΑΙΟ Δ</t>
  </si>
  <si>
    <t xml:space="preserve">ΓΕΝΙΚΟ ΣΥΝΟΛΟ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</si>
</sst>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7">
    <xf numFmtId="0" fontId="0" fillId="0" borderId="0" xfId="0" applyFont="1" applyAlignment="1">
      <alignment/>
    </xf>
    <xf numFmtId="49" fontId="31" fillId="33" borderId="10" xfId="0" applyNumberFormat="1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right" wrapText="1"/>
    </xf>
    <xf numFmtId="49" fontId="31" fillId="33" borderId="10" xfId="0" applyNumberFormat="1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left" wrapText="1"/>
    </xf>
    <xf numFmtId="49" fontId="0" fillId="0" borderId="11" xfId="0" applyNumberFormat="1" applyBorder="1" applyAlignment="1">
      <alignment wrapText="1"/>
    </xf>
    <xf numFmtId="49" fontId="31" fillId="33" borderId="12" xfId="0" applyNumberFormat="1" applyFont="1" applyFill="1" applyBorder="1" applyAlignment="1">
      <alignment horizontal="left" wrapText="1"/>
    </xf>
    <xf numFmtId="49" fontId="31" fillId="33" borderId="12" xfId="0" applyNumberFormat="1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5.7109375" style="0" customWidth="1"/>
    <col min="2" max="2" width="30.7109375" style="0" customWidth="1"/>
    <col min="3" max="3" width="20.7109375" style="0" customWidth="1"/>
    <col min="4" max="4" width="30.7109375" style="0" customWidth="1"/>
    <col min="5" max="9" width="15.7109375" style="0" customWidth="1"/>
    <col min="10" max="13" width="20.7109375" style="0" customWidth="1"/>
  </cols>
  <sheetData>
    <row r="1" spans="1:9" ht="15.75" thickBot="1">
      <c r="A1" s="1" t="s">
        <v>0</v>
      </c>
      <c r="B1" s="1"/>
      <c r="F1" s="2" t="s">
        <v>1</v>
      </c>
      <c r="G1" s="2"/>
      <c r="H1" s="1" t="s">
        <v>2</v>
      </c>
      <c r="I1" s="1"/>
    </row>
    <row r="2" spans="1:2" ht="15.75" thickBot="1">
      <c r="A2" s="1" t="s">
        <v>3</v>
      </c>
      <c r="B2" s="1"/>
    </row>
    <row r="3" spans="1:2" ht="15.75" thickBot="1">
      <c r="A3" s="1" t="s">
        <v>4</v>
      </c>
      <c r="B3" s="1"/>
    </row>
    <row r="4" ht="15.75" thickBot="1"/>
    <row r="5" spans="1:9" ht="15.75" thickBot="1">
      <c r="A5" s="3" t="s">
        <v>5</v>
      </c>
      <c r="B5" s="3"/>
      <c r="C5" s="3"/>
      <c r="D5" s="3"/>
      <c r="E5" s="3"/>
      <c r="F5" s="3"/>
      <c r="G5" s="3"/>
      <c r="H5" s="3"/>
      <c r="I5" s="3"/>
    </row>
    <row r="6" spans="1:9" ht="15.75" thickBot="1">
      <c r="A6" s="3" t="s">
        <v>6</v>
      </c>
      <c r="B6" s="3"/>
      <c r="C6" s="3"/>
      <c r="D6" s="3"/>
      <c r="E6" s="3"/>
      <c r="F6" s="3"/>
      <c r="G6" s="3"/>
      <c r="H6" s="3"/>
      <c r="I6" s="3"/>
    </row>
    <row r="7" ht="15.75" thickBot="1"/>
    <row r="8" spans="1:9" ht="15.75" thickBo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13" ht="30.75" thickBot="1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</row>
    <row r="10" spans="1:9" ht="15.75" thickBot="1">
      <c r="A10" s="1" t="s">
        <v>21</v>
      </c>
      <c r="B10" s="1"/>
      <c r="C10" s="1"/>
      <c r="D10" s="1"/>
      <c r="E10" s="1"/>
      <c r="F10" s="1"/>
      <c r="G10" s="1"/>
      <c r="H10" s="1"/>
      <c r="I10" s="1"/>
    </row>
    <row r="11" spans="1:13" ht="15.75" thickBot="1">
      <c r="A11" s="4" t="s">
        <v>22</v>
      </c>
      <c r="B11" s="1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>
      <c r="A12" s="4" t="s">
        <v>24</v>
      </c>
      <c r="B12" s="1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thickBot="1">
      <c r="A13" s="6" t="s">
        <v>26</v>
      </c>
      <c r="B13" s="7" t="s">
        <v>27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30">
      <c r="A14" s="5" t="s">
        <v>28</v>
      </c>
      <c r="B14" s="5" t="s">
        <v>29</v>
      </c>
      <c r="C14" s="5" t="s">
        <v>30</v>
      </c>
      <c r="D14" s="5" t="s">
        <v>31</v>
      </c>
      <c r="E14" s="8">
        <v>125000</v>
      </c>
      <c r="F14" s="8">
        <v>100000</v>
      </c>
      <c r="G14" s="8">
        <v>125000</v>
      </c>
      <c r="H14" s="8">
        <v>10532</v>
      </c>
      <c r="I14" s="8">
        <v>2444.7</v>
      </c>
      <c r="J14" s="8">
        <v>112023.3</v>
      </c>
      <c r="K14" s="8">
        <v>122555.3</v>
      </c>
      <c r="L14" s="8">
        <v>112023.3</v>
      </c>
      <c r="M14" s="9">
        <v>2444.7</v>
      </c>
    </row>
    <row r="15" spans="1:13" ht="15">
      <c r="A15" s="10" t="s">
        <v>32</v>
      </c>
      <c r="B15" s="10" t="s">
        <v>33</v>
      </c>
      <c r="C15" s="10" t="s">
        <v>34</v>
      </c>
      <c r="D15" s="10" t="s">
        <v>35</v>
      </c>
      <c r="E15" s="11">
        <v>77000</v>
      </c>
      <c r="F15" s="11">
        <v>70000</v>
      </c>
      <c r="G15" s="11">
        <v>77000</v>
      </c>
      <c r="H15" s="11">
        <v>6248</v>
      </c>
      <c r="I15" s="11">
        <v>1699.67</v>
      </c>
      <c r="J15" s="11">
        <v>69052.33</v>
      </c>
      <c r="K15" s="11">
        <v>75300.33</v>
      </c>
      <c r="L15" s="11">
        <v>69052.33</v>
      </c>
      <c r="M15" s="12">
        <v>1699.67</v>
      </c>
    </row>
    <row r="16" spans="1:13" ht="15.75" thickBot="1">
      <c r="A16" s="10" t="s">
        <v>36</v>
      </c>
      <c r="B16" s="10" t="s">
        <v>37</v>
      </c>
      <c r="C16" s="10" t="s">
        <v>38</v>
      </c>
      <c r="D16" s="10" t="s">
        <v>37</v>
      </c>
      <c r="E16" s="11">
        <v>35000</v>
      </c>
      <c r="F16" s="11">
        <v>35000</v>
      </c>
      <c r="G16" s="11">
        <v>35000</v>
      </c>
      <c r="H16" s="11">
        <v>2709.13</v>
      </c>
      <c r="I16" s="11">
        <v>1842.97</v>
      </c>
      <c r="J16" s="11">
        <v>30447.9</v>
      </c>
      <c r="K16" s="11">
        <v>33157.03</v>
      </c>
      <c r="L16" s="11">
        <v>30447.9</v>
      </c>
      <c r="M16" s="12">
        <v>1842.97</v>
      </c>
    </row>
    <row r="17" spans="1:13" ht="15.75" thickBot="1">
      <c r="A17" s="13"/>
      <c r="B17" s="14" t="s">
        <v>39</v>
      </c>
      <c r="C17" s="15"/>
      <c r="D17" s="15"/>
      <c r="E17" s="16">
        <f>SUM($E$14:$E$16)</f>
        <v>237000</v>
      </c>
      <c r="F17" s="16">
        <f>SUM($F$14:$F$16)</f>
        <v>205000</v>
      </c>
      <c r="G17" s="16">
        <f>SUM($G$14:$G$16)</f>
        <v>237000</v>
      </c>
      <c r="H17" s="16">
        <f>SUM($H$14:$H$16)</f>
        <v>19489.13</v>
      </c>
      <c r="I17" s="16">
        <f>SUM($I$14:$I$16)</f>
        <v>5987.34</v>
      </c>
      <c r="J17" s="16">
        <f>SUM($J$14:$J$16)</f>
        <v>211523.53</v>
      </c>
      <c r="K17" s="16">
        <f>SUM($K$14:$K$16)</f>
        <v>231012.66</v>
      </c>
      <c r="L17" s="16">
        <f>SUM($L$14:$L$16)</f>
        <v>211523.53</v>
      </c>
      <c r="M17" s="16">
        <f>SUM($M$14:$M$16)</f>
        <v>5987.34</v>
      </c>
    </row>
    <row r="18" spans="1:13" ht="15.75" thickBot="1">
      <c r="A18" s="6" t="s">
        <v>40</v>
      </c>
      <c r="B18" s="7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30">
      <c r="A19" s="5" t="s">
        <v>42</v>
      </c>
      <c r="B19" s="5" t="s">
        <v>43</v>
      </c>
      <c r="C19" s="5" t="s">
        <v>44</v>
      </c>
      <c r="D19" s="5" t="s">
        <v>45</v>
      </c>
      <c r="E19" s="8">
        <v>31000</v>
      </c>
      <c r="F19" s="8">
        <v>21000</v>
      </c>
      <c r="G19" s="8">
        <v>31000</v>
      </c>
      <c r="H19" s="8">
        <v>2612.83</v>
      </c>
      <c r="I19" s="8">
        <v>4143.93</v>
      </c>
      <c r="J19" s="8">
        <v>24243.24</v>
      </c>
      <c r="K19" s="8">
        <v>26856.07</v>
      </c>
      <c r="L19" s="8">
        <v>24243.24</v>
      </c>
      <c r="M19" s="9">
        <v>4143.93</v>
      </c>
    </row>
    <row r="20" spans="1:13" ht="30">
      <c r="A20" s="10" t="s">
        <v>46</v>
      </c>
      <c r="B20" s="10" t="s">
        <v>47</v>
      </c>
      <c r="C20" s="10" t="s">
        <v>48</v>
      </c>
      <c r="D20" s="10" t="s">
        <v>49</v>
      </c>
      <c r="E20" s="11">
        <v>0</v>
      </c>
      <c r="F20" s="11">
        <v>3000</v>
      </c>
      <c r="G20" s="11">
        <v>3000</v>
      </c>
      <c r="H20" s="11">
        <v>0</v>
      </c>
      <c r="I20" s="11">
        <v>3000</v>
      </c>
      <c r="J20" s="11">
        <v>0</v>
      </c>
      <c r="K20" s="11">
        <v>0</v>
      </c>
      <c r="L20" s="11">
        <v>0</v>
      </c>
      <c r="M20" s="12">
        <v>0</v>
      </c>
    </row>
    <row r="21" spans="1:13" ht="30">
      <c r="A21" s="10" t="s">
        <v>50</v>
      </c>
      <c r="B21" s="10" t="s">
        <v>51</v>
      </c>
      <c r="C21" s="10" t="s">
        <v>52</v>
      </c>
      <c r="D21" s="10" t="s">
        <v>53</v>
      </c>
      <c r="E21" s="11">
        <v>24000</v>
      </c>
      <c r="F21" s="11">
        <v>24000</v>
      </c>
      <c r="G21" s="11">
        <v>24000</v>
      </c>
      <c r="H21" s="11">
        <v>1335.83</v>
      </c>
      <c r="I21" s="11">
        <v>6523.46</v>
      </c>
      <c r="J21" s="11">
        <v>16140.71</v>
      </c>
      <c r="K21" s="11">
        <v>17476.54</v>
      </c>
      <c r="L21" s="11">
        <v>16140.71</v>
      </c>
      <c r="M21" s="12">
        <v>6523.46</v>
      </c>
    </row>
    <row r="22" spans="1:13" ht="30">
      <c r="A22" s="10" t="s">
        <v>54</v>
      </c>
      <c r="B22" s="10" t="s">
        <v>55</v>
      </c>
      <c r="C22" s="10" t="s">
        <v>56</v>
      </c>
      <c r="D22" s="10" t="s">
        <v>57</v>
      </c>
      <c r="E22" s="11">
        <v>0</v>
      </c>
      <c r="F22" s="11">
        <v>10000</v>
      </c>
      <c r="G22" s="11">
        <v>10000</v>
      </c>
      <c r="H22" s="11">
        <v>0</v>
      </c>
      <c r="I22" s="11">
        <v>10000</v>
      </c>
      <c r="J22" s="11">
        <v>0</v>
      </c>
      <c r="K22" s="11">
        <v>0</v>
      </c>
      <c r="L22" s="11">
        <v>0</v>
      </c>
      <c r="M22" s="12">
        <v>0</v>
      </c>
    </row>
    <row r="23" spans="1:13" ht="30.75" thickBot="1">
      <c r="A23" s="10" t="s">
        <v>58</v>
      </c>
      <c r="B23" s="10" t="s">
        <v>59</v>
      </c>
      <c r="C23" s="10" t="s">
        <v>60</v>
      </c>
      <c r="D23" s="10" t="s">
        <v>61</v>
      </c>
      <c r="E23" s="11">
        <v>296400</v>
      </c>
      <c r="F23" s="11">
        <v>291000</v>
      </c>
      <c r="G23" s="11">
        <v>296400</v>
      </c>
      <c r="H23" s="11">
        <v>0</v>
      </c>
      <c r="I23" s="11">
        <v>117.28</v>
      </c>
      <c r="J23" s="11">
        <v>296282.72</v>
      </c>
      <c r="K23" s="11">
        <v>296282.72</v>
      </c>
      <c r="L23" s="11">
        <v>296282.72</v>
      </c>
      <c r="M23" s="12">
        <v>117.28</v>
      </c>
    </row>
    <row r="24" spans="1:13" ht="15.75" thickBot="1">
      <c r="A24" s="13"/>
      <c r="B24" s="14" t="s">
        <v>62</v>
      </c>
      <c r="C24" s="15"/>
      <c r="D24" s="15"/>
      <c r="E24" s="16">
        <f>SUM($E$19:$E$23)</f>
        <v>351400</v>
      </c>
      <c r="F24" s="16">
        <f>SUM($F$19:$F$23)</f>
        <v>349000</v>
      </c>
      <c r="G24" s="16">
        <f>SUM($G$19:$G$23)</f>
        <v>364400</v>
      </c>
      <c r="H24" s="16">
        <f>SUM($H$19:$H$23)</f>
        <v>3948.66</v>
      </c>
      <c r="I24" s="16">
        <f>SUM($I$19:$I$23)</f>
        <v>23784.67</v>
      </c>
      <c r="J24" s="16">
        <f>SUM($J$19:$J$23)</f>
        <v>336666.67</v>
      </c>
      <c r="K24" s="16">
        <f>SUM($K$19:$K$23)</f>
        <v>340615.32999999996</v>
      </c>
      <c r="L24" s="16">
        <f>SUM($L$19:$L$23)</f>
        <v>336666.67</v>
      </c>
      <c r="M24" s="16">
        <f>SUM($M$19:$M$23)</f>
        <v>10784.67</v>
      </c>
    </row>
    <row r="25" spans="1:13" ht="15.75" thickBot="1">
      <c r="A25" s="6" t="s">
        <v>63</v>
      </c>
      <c r="B25" s="7" t="s">
        <v>64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0.75" thickBot="1">
      <c r="A26" s="5" t="s">
        <v>65</v>
      </c>
      <c r="B26" s="5" t="s">
        <v>66</v>
      </c>
      <c r="C26" s="5" t="s">
        <v>67</v>
      </c>
      <c r="D26" s="5" t="s">
        <v>68</v>
      </c>
      <c r="E26" s="8">
        <v>24800</v>
      </c>
      <c r="F26" s="8">
        <v>24800</v>
      </c>
      <c r="G26" s="8">
        <v>24505.94</v>
      </c>
      <c r="H26" s="8">
        <v>4440</v>
      </c>
      <c r="I26" s="8">
        <v>5588.76</v>
      </c>
      <c r="J26" s="8">
        <v>14477.18</v>
      </c>
      <c r="K26" s="8">
        <v>18917.18</v>
      </c>
      <c r="L26" s="8">
        <v>14477.18</v>
      </c>
      <c r="M26" s="9">
        <v>5882.82</v>
      </c>
    </row>
    <row r="27" spans="1:13" ht="15.75" thickBot="1">
      <c r="A27" s="13"/>
      <c r="B27" s="14" t="s">
        <v>69</v>
      </c>
      <c r="C27" s="15"/>
      <c r="D27" s="15"/>
      <c r="E27" s="16">
        <f>SUM($E$26:$E$26)</f>
        <v>24800</v>
      </c>
      <c r="F27" s="16">
        <f>SUM($F$26:$F$26)</f>
        <v>24800</v>
      </c>
      <c r="G27" s="16">
        <f>SUM($G$26:$G$26)</f>
        <v>24505.94</v>
      </c>
      <c r="H27" s="16">
        <f>SUM($H$26:$H$26)</f>
        <v>4440</v>
      </c>
      <c r="I27" s="16">
        <f>SUM($I$26:$I$26)</f>
        <v>5588.76</v>
      </c>
      <c r="J27" s="16">
        <f>SUM($J$26:$J$26)</f>
        <v>14477.18</v>
      </c>
      <c r="K27" s="16">
        <f>SUM($K$26:$K$26)</f>
        <v>18917.18</v>
      </c>
      <c r="L27" s="16">
        <f>SUM($L$26:$L$26)</f>
        <v>14477.18</v>
      </c>
      <c r="M27" s="16">
        <f>SUM($M$26:$M$26)</f>
        <v>5882.82</v>
      </c>
    </row>
    <row r="28" spans="2:13" ht="15.75" thickBot="1">
      <c r="B28" s="14" t="s">
        <v>70</v>
      </c>
      <c r="C28" s="15"/>
      <c r="D28" s="15"/>
      <c r="E28" s="16">
        <f>(E17+E24+E27)</f>
        <v>613200</v>
      </c>
      <c r="F28" s="16">
        <f>(F17+F24+F27)</f>
        <v>578800</v>
      </c>
      <c r="G28" s="16">
        <f>(G17+G24+G27)</f>
        <v>625905.94</v>
      </c>
      <c r="H28" s="16">
        <f>(H17+H24+H27)</f>
        <v>27877.79</v>
      </c>
      <c r="I28" s="16">
        <f>(I17+I24+I27)</f>
        <v>35360.77</v>
      </c>
      <c r="J28" s="16">
        <f>(J17+J24+J27)</f>
        <v>562667.38</v>
      </c>
      <c r="K28" s="16">
        <f>(K17+K24+K27)</f>
        <v>590545.17</v>
      </c>
      <c r="L28" s="16">
        <f>(L17+L24+L27)</f>
        <v>562667.38</v>
      </c>
      <c r="M28" s="16">
        <f>(M17+M24+M27)</f>
        <v>22654.83</v>
      </c>
    </row>
    <row r="29" spans="1:13" ht="15.75" thickBot="1">
      <c r="A29" s="4" t="s">
        <v>71</v>
      </c>
      <c r="B29" s="1" t="s">
        <v>72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thickBot="1">
      <c r="A30" s="6" t="s">
        <v>73</v>
      </c>
      <c r="B30" s="7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30">
      <c r="A31" s="5" t="s">
        <v>75</v>
      </c>
      <c r="B31" s="5" t="s">
        <v>76</v>
      </c>
      <c r="C31" s="5" t="s">
        <v>77</v>
      </c>
      <c r="D31" s="5" t="s">
        <v>76</v>
      </c>
      <c r="E31" s="8">
        <v>17000</v>
      </c>
      <c r="F31" s="8">
        <v>5000</v>
      </c>
      <c r="G31" s="8">
        <v>9682.54</v>
      </c>
      <c r="H31" s="8">
        <v>0</v>
      </c>
      <c r="I31" s="8">
        <v>6378.73</v>
      </c>
      <c r="J31" s="8">
        <v>3303.81</v>
      </c>
      <c r="K31" s="8">
        <v>3303.81</v>
      </c>
      <c r="L31" s="8">
        <v>3303.81</v>
      </c>
      <c r="M31" s="9">
        <v>13696.19</v>
      </c>
    </row>
    <row r="32" spans="1:13" ht="30">
      <c r="A32" s="10" t="s">
        <v>78</v>
      </c>
      <c r="B32" s="10" t="s">
        <v>79</v>
      </c>
      <c r="C32" s="10" t="s">
        <v>80</v>
      </c>
      <c r="D32" s="10" t="s">
        <v>79</v>
      </c>
      <c r="E32" s="11">
        <v>10000</v>
      </c>
      <c r="F32" s="11">
        <v>10000</v>
      </c>
      <c r="G32" s="11">
        <v>7916.16</v>
      </c>
      <c r="H32" s="11">
        <v>390.6</v>
      </c>
      <c r="I32" s="11">
        <v>24.8</v>
      </c>
      <c r="J32" s="11">
        <v>7500.76</v>
      </c>
      <c r="K32" s="11">
        <v>7891.36</v>
      </c>
      <c r="L32" s="11">
        <v>7500.76</v>
      </c>
      <c r="M32" s="12">
        <v>2108.64</v>
      </c>
    </row>
    <row r="33" spans="1:13" ht="15">
      <c r="A33" s="10" t="s">
        <v>81</v>
      </c>
      <c r="B33" s="10" t="s">
        <v>82</v>
      </c>
      <c r="C33" s="10" t="s">
        <v>83</v>
      </c>
      <c r="D33" s="10" t="s">
        <v>82</v>
      </c>
      <c r="E33" s="11">
        <v>17000</v>
      </c>
      <c r="F33" s="11">
        <v>17000</v>
      </c>
      <c r="G33" s="11">
        <v>11700</v>
      </c>
      <c r="H33" s="11">
        <v>1150</v>
      </c>
      <c r="I33" s="11">
        <v>6850</v>
      </c>
      <c r="J33" s="11">
        <v>3700</v>
      </c>
      <c r="K33" s="11">
        <v>4850</v>
      </c>
      <c r="L33" s="11">
        <v>3700</v>
      </c>
      <c r="M33" s="12">
        <v>12150</v>
      </c>
    </row>
    <row r="34" spans="1:13" ht="15">
      <c r="A34" s="10" t="s">
        <v>84</v>
      </c>
      <c r="B34" s="10" t="s">
        <v>85</v>
      </c>
      <c r="C34" s="10" t="s">
        <v>86</v>
      </c>
      <c r="D34" s="10" t="s">
        <v>85</v>
      </c>
      <c r="E34" s="11">
        <v>24800</v>
      </c>
      <c r="F34" s="11">
        <v>24800</v>
      </c>
      <c r="G34" s="11">
        <v>24419.41</v>
      </c>
      <c r="H34" s="11">
        <v>3227.81</v>
      </c>
      <c r="I34" s="11">
        <v>3673.12</v>
      </c>
      <c r="J34" s="11">
        <v>17518.48</v>
      </c>
      <c r="K34" s="11">
        <v>20746.29</v>
      </c>
      <c r="L34" s="11">
        <v>17518.48</v>
      </c>
      <c r="M34" s="12">
        <v>4053.71</v>
      </c>
    </row>
    <row r="35" spans="1:13" ht="45">
      <c r="A35" s="10" t="s">
        <v>87</v>
      </c>
      <c r="B35" s="10" t="s">
        <v>88</v>
      </c>
      <c r="C35" s="10" t="s">
        <v>89</v>
      </c>
      <c r="D35" s="10" t="s">
        <v>88</v>
      </c>
      <c r="E35" s="11">
        <v>2500</v>
      </c>
      <c r="F35" s="11">
        <v>2500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v>2500</v>
      </c>
    </row>
    <row r="36" spans="1:13" ht="45">
      <c r="A36" s="10" t="s">
        <v>90</v>
      </c>
      <c r="B36" s="10" t="s">
        <v>91</v>
      </c>
      <c r="C36" s="10" t="s">
        <v>92</v>
      </c>
      <c r="D36" s="10" t="s">
        <v>91</v>
      </c>
      <c r="E36" s="11">
        <v>24000</v>
      </c>
      <c r="F36" s="11">
        <v>12000</v>
      </c>
      <c r="G36" s="11">
        <v>18783.64</v>
      </c>
      <c r="H36" s="11">
        <v>1943.08</v>
      </c>
      <c r="I36" s="11">
        <v>14665.1</v>
      </c>
      <c r="J36" s="11">
        <v>2175.46</v>
      </c>
      <c r="K36" s="11">
        <v>4118.54</v>
      </c>
      <c r="L36" s="11">
        <v>2175.46</v>
      </c>
      <c r="M36" s="12">
        <v>19881.46</v>
      </c>
    </row>
    <row r="37" spans="1:13" ht="30">
      <c r="A37" s="10" t="s">
        <v>93</v>
      </c>
      <c r="B37" s="10" t="s">
        <v>94</v>
      </c>
      <c r="C37" s="10" t="s">
        <v>95</v>
      </c>
      <c r="D37" s="10" t="s">
        <v>96</v>
      </c>
      <c r="E37" s="11">
        <v>6000</v>
      </c>
      <c r="F37" s="11">
        <v>0</v>
      </c>
      <c r="G37" s="11">
        <v>6000</v>
      </c>
      <c r="H37" s="11">
        <v>0</v>
      </c>
      <c r="I37" s="11">
        <v>6000</v>
      </c>
      <c r="J37" s="11">
        <v>0</v>
      </c>
      <c r="K37" s="11">
        <v>0</v>
      </c>
      <c r="L37" s="11">
        <v>0</v>
      </c>
      <c r="M37" s="12">
        <v>6000</v>
      </c>
    </row>
    <row r="38" spans="1:13" ht="75">
      <c r="A38" s="10" t="s">
        <v>97</v>
      </c>
      <c r="B38" s="10" t="s">
        <v>98</v>
      </c>
      <c r="C38" s="10" t="s">
        <v>99</v>
      </c>
      <c r="D38" s="10" t="s">
        <v>100</v>
      </c>
      <c r="E38" s="11">
        <v>74400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74400</v>
      </c>
    </row>
    <row r="39" spans="1:13" ht="15.75" thickBot="1">
      <c r="A39" s="10" t="s">
        <v>101</v>
      </c>
      <c r="B39" s="10" t="s">
        <v>102</v>
      </c>
      <c r="C39" s="10" t="s">
        <v>103</v>
      </c>
      <c r="D39" s="10" t="s">
        <v>102</v>
      </c>
      <c r="E39" s="11">
        <v>16100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v>16100</v>
      </c>
    </row>
    <row r="40" spans="1:13" ht="15.75" thickBot="1">
      <c r="A40" s="13"/>
      <c r="B40" s="14" t="s">
        <v>104</v>
      </c>
      <c r="C40" s="15"/>
      <c r="D40" s="15"/>
      <c r="E40" s="16">
        <f>SUM($E$31:$E$39)</f>
        <v>191800</v>
      </c>
      <c r="F40" s="16">
        <f>SUM($F$31:$F$39)</f>
        <v>71300</v>
      </c>
      <c r="G40" s="16">
        <f>SUM($G$31:$G$39)</f>
        <v>78501.75</v>
      </c>
      <c r="H40" s="16">
        <f>SUM($H$31:$H$39)</f>
        <v>6711.49</v>
      </c>
      <c r="I40" s="16">
        <f>SUM($I$31:$I$39)</f>
        <v>37591.75</v>
      </c>
      <c r="J40" s="16">
        <f>SUM($J$31:$J$39)</f>
        <v>34198.51</v>
      </c>
      <c r="K40" s="16">
        <f>SUM($K$31:$K$39)</f>
        <v>40910</v>
      </c>
      <c r="L40" s="16">
        <f>SUM($L$31:$L$39)</f>
        <v>34198.51</v>
      </c>
      <c r="M40" s="16">
        <f>SUM($M$31:$M$39)</f>
        <v>150890</v>
      </c>
    </row>
    <row r="41" spans="1:13" ht="15.75" thickBot="1">
      <c r="A41" s="6" t="s">
        <v>105</v>
      </c>
      <c r="B41" s="7" t="s">
        <v>106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30">
      <c r="A42" s="5" t="s">
        <v>107</v>
      </c>
      <c r="B42" s="5" t="s">
        <v>108</v>
      </c>
      <c r="C42" s="5" t="s">
        <v>109</v>
      </c>
      <c r="D42" s="5" t="s">
        <v>110</v>
      </c>
      <c r="E42" s="8">
        <v>52000</v>
      </c>
      <c r="F42" s="8">
        <v>52000</v>
      </c>
      <c r="G42" s="8">
        <v>52000</v>
      </c>
      <c r="H42" s="8">
        <v>0</v>
      </c>
      <c r="I42" s="8">
        <v>989.17</v>
      </c>
      <c r="J42" s="8">
        <v>51010.83</v>
      </c>
      <c r="K42" s="8">
        <v>51010.83</v>
      </c>
      <c r="L42" s="8">
        <v>51010.83</v>
      </c>
      <c r="M42" s="9">
        <v>989.17</v>
      </c>
    </row>
    <row r="43" spans="1:13" ht="30">
      <c r="A43" s="10" t="s">
        <v>111</v>
      </c>
      <c r="B43" s="10" t="s">
        <v>112</v>
      </c>
      <c r="C43" s="10" t="s">
        <v>113</v>
      </c>
      <c r="D43" s="10" t="s">
        <v>114</v>
      </c>
      <c r="E43" s="11">
        <v>222000</v>
      </c>
      <c r="F43" s="11">
        <v>187000</v>
      </c>
      <c r="G43" s="11">
        <v>222000</v>
      </c>
      <c r="H43" s="11">
        <v>17965.84</v>
      </c>
      <c r="I43" s="11">
        <v>2724.09</v>
      </c>
      <c r="J43" s="11">
        <v>201310.07</v>
      </c>
      <c r="K43" s="11">
        <v>219275.91</v>
      </c>
      <c r="L43" s="11">
        <v>201310.07</v>
      </c>
      <c r="M43" s="12">
        <v>2724.09</v>
      </c>
    </row>
    <row r="44" spans="1:13" ht="30">
      <c r="A44" s="10" t="s">
        <v>115</v>
      </c>
      <c r="B44" s="10" t="s">
        <v>116</v>
      </c>
      <c r="C44" s="10" t="s">
        <v>117</v>
      </c>
      <c r="D44" s="10" t="s">
        <v>118</v>
      </c>
      <c r="E44" s="11">
        <v>56400</v>
      </c>
      <c r="F44" s="11">
        <v>56000</v>
      </c>
      <c r="G44" s="11">
        <v>56400</v>
      </c>
      <c r="H44" s="11">
        <v>4700</v>
      </c>
      <c r="I44" s="11">
        <v>0</v>
      </c>
      <c r="J44" s="11">
        <v>51700</v>
      </c>
      <c r="K44" s="11">
        <v>56400</v>
      </c>
      <c r="L44" s="11">
        <v>51700</v>
      </c>
      <c r="M44" s="12">
        <v>0</v>
      </c>
    </row>
    <row r="45" spans="1:13" ht="45">
      <c r="A45" s="10" t="s">
        <v>119</v>
      </c>
      <c r="B45" s="10" t="s">
        <v>120</v>
      </c>
      <c r="C45" s="10" t="s">
        <v>121</v>
      </c>
      <c r="D45" s="10" t="s">
        <v>122</v>
      </c>
      <c r="E45" s="11">
        <v>1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1</v>
      </c>
    </row>
    <row r="46" spans="1:13" ht="45">
      <c r="A46" s="10" t="s">
        <v>123</v>
      </c>
      <c r="B46" s="10" t="s">
        <v>124</v>
      </c>
      <c r="C46" s="10" t="s">
        <v>125</v>
      </c>
      <c r="D46" s="10" t="s">
        <v>126</v>
      </c>
      <c r="E46" s="11">
        <v>1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1</v>
      </c>
    </row>
    <row r="47" spans="1:13" ht="45.75" thickBot="1">
      <c r="A47" s="10" t="s">
        <v>127</v>
      </c>
      <c r="B47" s="10" t="s">
        <v>128</v>
      </c>
      <c r="C47" s="10" t="s">
        <v>129</v>
      </c>
      <c r="D47" s="10" t="s">
        <v>130</v>
      </c>
      <c r="E47" s="11">
        <v>56800</v>
      </c>
      <c r="F47" s="11">
        <v>15000</v>
      </c>
      <c r="G47" s="11">
        <v>56800</v>
      </c>
      <c r="H47" s="11">
        <v>6284.05</v>
      </c>
      <c r="I47" s="11">
        <v>14491.7</v>
      </c>
      <c r="J47" s="11">
        <v>36024.25</v>
      </c>
      <c r="K47" s="11">
        <v>42308.3</v>
      </c>
      <c r="L47" s="11">
        <v>36024.25</v>
      </c>
      <c r="M47" s="12">
        <v>14491.7</v>
      </c>
    </row>
    <row r="48" spans="1:13" ht="15.75" thickBot="1">
      <c r="A48" s="13"/>
      <c r="B48" s="14" t="s">
        <v>131</v>
      </c>
      <c r="C48" s="15"/>
      <c r="D48" s="15"/>
      <c r="E48" s="16">
        <f>SUM($E$42:$E$47)</f>
        <v>387202</v>
      </c>
      <c r="F48" s="16">
        <f>SUM($F$42:$F$47)</f>
        <v>310002</v>
      </c>
      <c r="G48" s="16">
        <f>SUM($G$42:$G$47)</f>
        <v>387200</v>
      </c>
      <c r="H48" s="16">
        <f>SUM($H$42:$H$47)</f>
        <v>28949.89</v>
      </c>
      <c r="I48" s="16">
        <f>SUM($I$42:$I$47)</f>
        <v>18204.96</v>
      </c>
      <c r="J48" s="16">
        <f>SUM($J$42:$J$47)</f>
        <v>340045.15</v>
      </c>
      <c r="K48" s="16">
        <f>SUM($K$42:$K$47)</f>
        <v>368995.04</v>
      </c>
      <c r="L48" s="16">
        <f>SUM($L$42:$L$47)</f>
        <v>340045.15</v>
      </c>
      <c r="M48" s="16">
        <f>SUM($M$42:$M$47)</f>
        <v>18206.96</v>
      </c>
    </row>
    <row r="49" spans="1:13" ht="15.75" thickBot="1">
      <c r="A49" s="6" t="s">
        <v>132</v>
      </c>
      <c r="B49" s="7" t="s">
        <v>133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45">
      <c r="A50" s="5" t="s">
        <v>134</v>
      </c>
      <c r="B50" s="5" t="s">
        <v>135</v>
      </c>
      <c r="C50" s="5" t="s">
        <v>136</v>
      </c>
      <c r="D50" s="5" t="s">
        <v>137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>
        <v>1</v>
      </c>
    </row>
    <row r="51" spans="1:13" ht="45.75" thickBot="1">
      <c r="A51" s="10" t="s">
        <v>138</v>
      </c>
      <c r="B51" s="10" t="s">
        <v>139</v>
      </c>
      <c r="C51" s="10" t="s">
        <v>140</v>
      </c>
      <c r="D51" s="10" t="s">
        <v>141</v>
      </c>
      <c r="E51" s="11">
        <v>500</v>
      </c>
      <c r="F51" s="11">
        <v>500</v>
      </c>
      <c r="G51" s="11">
        <v>500</v>
      </c>
      <c r="H51" s="11">
        <v>0</v>
      </c>
      <c r="I51" s="11">
        <v>500</v>
      </c>
      <c r="J51" s="11">
        <v>0</v>
      </c>
      <c r="K51" s="11">
        <v>0</v>
      </c>
      <c r="L51" s="11">
        <v>0</v>
      </c>
      <c r="M51" s="12">
        <v>500</v>
      </c>
    </row>
    <row r="52" spans="1:13" ht="15.75" thickBot="1">
      <c r="A52" s="13"/>
      <c r="B52" s="14" t="s">
        <v>142</v>
      </c>
      <c r="C52" s="15"/>
      <c r="D52" s="15"/>
      <c r="E52" s="16">
        <f>SUM($E$50:$E$51)</f>
        <v>501</v>
      </c>
      <c r="F52" s="16">
        <f>SUM($F$50:$F$51)</f>
        <v>501</v>
      </c>
      <c r="G52" s="16">
        <f>SUM($G$50:$G$51)</f>
        <v>500</v>
      </c>
      <c r="H52" s="16">
        <f>SUM($H$50:$H$51)</f>
        <v>0</v>
      </c>
      <c r="I52" s="16">
        <f>SUM($I$50:$I$51)</f>
        <v>500</v>
      </c>
      <c r="J52" s="16">
        <f>SUM($J$50:$J$51)</f>
        <v>0</v>
      </c>
      <c r="K52" s="16">
        <f>SUM($K$50:$K$51)</f>
        <v>0</v>
      </c>
      <c r="L52" s="16">
        <f>SUM($L$50:$L$51)</f>
        <v>0</v>
      </c>
      <c r="M52" s="16">
        <f>SUM($M$50:$M$51)</f>
        <v>501</v>
      </c>
    </row>
    <row r="53" spans="1:13" ht="15.75" thickBot="1">
      <c r="A53" s="6" t="s">
        <v>143</v>
      </c>
      <c r="B53" s="7" t="s">
        <v>144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30">
      <c r="A54" s="5" t="s">
        <v>145</v>
      </c>
      <c r="B54" s="5" t="s">
        <v>146</v>
      </c>
      <c r="C54" s="5" t="s">
        <v>147</v>
      </c>
      <c r="D54" s="5" t="s">
        <v>148</v>
      </c>
      <c r="E54" s="8">
        <v>420000</v>
      </c>
      <c r="F54" s="8">
        <v>420000</v>
      </c>
      <c r="G54" s="8">
        <v>420000</v>
      </c>
      <c r="H54" s="8">
        <v>0</v>
      </c>
      <c r="I54" s="8">
        <v>0</v>
      </c>
      <c r="J54" s="8">
        <v>420000</v>
      </c>
      <c r="K54" s="8">
        <v>420000</v>
      </c>
      <c r="L54" s="8">
        <v>420000</v>
      </c>
      <c r="M54" s="9">
        <v>0</v>
      </c>
    </row>
    <row r="55" spans="1:13" ht="30.75" thickBot="1">
      <c r="A55" s="10" t="s">
        <v>149</v>
      </c>
      <c r="B55" s="10" t="s">
        <v>150</v>
      </c>
      <c r="C55" s="10" t="s">
        <v>151</v>
      </c>
      <c r="D55" s="10" t="s">
        <v>150</v>
      </c>
      <c r="E55" s="11">
        <v>100</v>
      </c>
      <c r="F55" s="11">
        <v>100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v>100</v>
      </c>
    </row>
    <row r="56" spans="1:13" ht="15.75" thickBot="1">
      <c r="A56" s="13"/>
      <c r="B56" s="14" t="s">
        <v>152</v>
      </c>
      <c r="C56" s="15"/>
      <c r="D56" s="15"/>
      <c r="E56" s="16">
        <f>SUM($E$54:$E$55)</f>
        <v>420100</v>
      </c>
      <c r="F56" s="16">
        <f>SUM($F$54:$F$55)</f>
        <v>420100</v>
      </c>
      <c r="G56" s="16">
        <f>SUM($G$54:$G$55)</f>
        <v>420000</v>
      </c>
      <c r="H56" s="16">
        <f>SUM($H$54:$H$55)</f>
        <v>0</v>
      </c>
      <c r="I56" s="16">
        <f>SUM($I$54:$I$55)</f>
        <v>0</v>
      </c>
      <c r="J56" s="16">
        <f>SUM($J$54:$J$55)</f>
        <v>420000</v>
      </c>
      <c r="K56" s="16">
        <f>SUM($K$54:$K$55)</f>
        <v>420000</v>
      </c>
      <c r="L56" s="16">
        <f>SUM($L$54:$L$55)</f>
        <v>420000</v>
      </c>
      <c r="M56" s="16">
        <f>SUM($M$54:$M$55)</f>
        <v>100</v>
      </c>
    </row>
    <row r="57" spans="1:13" ht="15.75" thickBot="1">
      <c r="A57" s="6" t="s">
        <v>153</v>
      </c>
      <c r="B57" s="7" t="s">
        <v>154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45.75" thickBot="1">
      <c r="A58" s="5" t="s">
        <v>155</v>
      </c>
      <c r="B58" s="5" t="s">
        <v>156</v>
      </c>
      <c r="C58" s="5" t="s">
        <v>157</v>
      </c>
      <c r="D58" s="5" t="s">
        <v>158</v>
      </c>
      <c r="E58" s="8">
        <v>550000</v>
      </c>
      <c r="F58" s="8">
        <v>550000</v>
      </c>
      <c r="G58" s="8">
        <v>550000</v>
      </c>
      <c r="H58" s="8">
        <v>0</v>
      </c>
      <c r="I58" s="8">
        <v>56155.24</v>
      </c>
      <c r="J58" s="8">
        <v>493844.76</v>
      </c>
      <c r="K58" s="8">
        <v>493844.76</v>
      </c>
      <c r="L58" s="8">
        <v>493844.76</v>
      </c>
      <c r="M58" s="9">
        <v>56155.24</v>
      </c>
    </row>
    <row r="59" spans="1:13" ht="15.75" thickBot="1">
      <c r="A59" s="13"/>
      <c r="B59" s="14" t="s">
        <v>159</v>
      </c>
      <c r="C59" s="15"/>
      <c r="D59" s="15"/>
      <c r="E59" s="16">
        <f>SUM($E$58:$E$58)</f>
        <v>550000</v>
      </c>
      <c r="F59" s="16">
        <f>SUM($F$58:$F$58)</f>
        <v>550000</v>
      </c>
      <c r="G59" s="16">
        <f>SUM($G$58:$G$58)</f>
        <v>550000</v>
      </c>
      <c r="H59" s="16">
        <f>SUM($H$58:$H$58)</f>
        <v>0</v>
      </c>
      <c r="I59" s="16">
        <f>SUM($I$58:$I$58)</f>
        <v>56155.24</v>
      </c>
      <c r="J59" s="16">
        <f>SUM($J$58:$J$58)</f>
        <v>493844.76</v>
      </c>
      <c r="K59" s="16">
        <f>SUM($K$58:$K$58)</f>
        <v>493844.76</v>
      </c>
      <c r="L59" s="16">
        <f>SUM($L$58:$L$58)</f>
        <v>493844.76</v>
      </c>
      <c r="M59" s="16">
        <f>SUM($M$58:$M$58)</f>
        <v>56155.24</v>
      </c>
    </row>
    <row r="60" spans="2:13" ht="15.75" thickBot="1">
      <c r="B60" s="14" t="s">
        <v>160</v>
      </c>
      <c r="C60" s="15"/>
      <c r="D60" s="15"/>
      <c r="E60" s="16">
        <f>(E40+E48+E52+E56+E59)</f>
        <v>1549603</v>
      </c>
      <c r="F60" s="16">
        <f>(F40+F48+F52+F56+F59)</f>
        <v>1351903</v>
      </c>
      <c r="G60" s="16">
        <f>(G40+G48+G52+G56+G59)</f>
        <v>1436201.75</v>
      </c>
      <c r="H60" s="16">
        <f>(H40+H48+H52+H56+H59)</f>
        <v>35661.38</v>
      </c>
      <c r="I60" s="16">
        <f>(I40+I48+I52+I56+I59)</f>
        <v>112451.95</v>
      </c>
      <c r="J60" s="16">
        <f>(J40+J48+J52+J56+J59)</f>
        <v>1288088.42</v>
      </c>
      <c r="K60" s="16">
        <f>(K40+K48+K52+K56+K59)</f>
        <v>1323749.8</v>
      </c>
      <c r="L60" s="16">
        <f>(L40+L48+L52+L56+L59)</f>
        <v>1288088.42</v>
      </c>
      <c r="M60" s="16">
        <f>(M40+M48+M52+M56+M59)</f>
        <v>225853.19999999998</v>
      </c>
    </row>
    <row r="61" spans="1:13" ht="15.75" thickBot="1">
      <c r="A61" s="4" t="s">
        <v>161</v>
      </c>
      <c r="B61" s="1" t="s">
        <v>162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thickBot="1">
      <c r="A62" s="6" t="s">
        <v>163</v>
      </c>
      <c r="B62" s="7" t="s">
        <v>164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5" t="s">
        <v>165</v>
      </c>
      <c r="B63" s="5" t="s">
        <v>166</v>
      </c>
      <c r="C63" s="5" t="s">
        <v>167</v>
      </c>
      <c r="D63" s="5" t="s">
        <v>168</v>
      </c>
      <c r="E63" s="8">
        <v>44550</v>
      </c>
      <c r="F63" s="8">
        <v>74400</v>
      </c>
      <c r="G63" s="8">
        <v>44321.86</v>
      </c>
      <c r="H63" s="8">
        <v>0</v>
      </c>
      <c r="I63" s="8">
        <v>489.34</v>
      </c>
      <c r="J63" s="8">
        <v>43832.52</v>
      </c>
      <c r="K63" s="8">
        <v>43832.52</v>
      </c>
      <c r="L63" s="8">
        <v>43832.52</v>
      </c>
      <c r="M63" s="9">
        <v>717.48</v>
      </c>
    </row>
    <row r="64" spans="1:13" ht="30">
      <c r="A64" s="10" t="s">
        <v>169</v>
      </c>
      <c r="B64" s="10" t="s">
        <v>170</v>
      </c>
      <c r="C64" s="10" t="s">
        <v>171</v>
      </c>
      <c r="D64" s="10" t="s">
        <v>172</v>
      </c>
      <c r="E64" s="11">
        <v>170000</v>
      </c>
      <c r="F64" s="11">
        <v>110000</v>
      </c>
      <c r="G64" s="11">
        <v>170000</v>
      </c>
      <c r="H64" s="11">
        <v>31028.39</v>
      </c>
      <c r="I64" s="11">
        <v>179.22</v>
      </c>
      <c r="J64" s="11">
        <v>138792.39</v>
      </c>
      <c r="K64" s="11">
        <v>169820.78</v>
      </c>
      <c r="L64" s="11">
        <v>138792.39</v>
      </c>
      <c r="M64" s="12">
        <v>179.22</v>
      </c>
    </row>
    <row r="65" spans="1:13" ht="30">
      <c r="A65" s="10" t="s">
        <v>173</v>
      </c>
      <c r="B65" s="10" t="s">
        <v>174</v>
      </c>
      <c r="C65" s="10" t="s">
        <v>175</v>
      </c>
      <c r="D65" s="10" t="s">
        <v>174</v>
      </c>
      <c r="E65" s="11">
        <v>1000</v>
      </c>
      <c r="F65" s="11">
        <v>1000</v>
      </c>
      <c r="G65" s="11">
        <v>1000</v>
      </c>
      <c r="H65" s="11">
        <v>0</v>
      </c>
      <c r="I65" s="11">
        <v>173.93</v>
      </c>
      <c r="J65" s="11">
        <v>826.07</v>
      </c>
      <c r="K65" s="11">
        <v>826.07</v>
      </c>
      <c r="L65" s="11">
        <v>826.07</v>
      </c>
      <c r="M65" s="12">
        <v>173.93</v>
      </c>
    </row>
    <row r="66" spans="1:13" ht="15">
      <c r="A66" s="10" t="s">
        <v>176</v>
      </c>
      <c r="B66" s="10" t="s">
        <v>177</v>
      </c>
      <c r="C66" s="10" t="s">
        <v>178</v>
      </c>
      <c r="D66" s="10" t="s">
        <v>179</v>
      </c>
      <c r="E66" s="11">
        <v>16500</v>
      </c>
      <c r="F66" s="11">
        <v>15000</v>
      </c>
      <c r="G66" s="11">
        <v>15000</v>
      </c>
      <c r="H66" s="11">
        <v>0</v>
      </c>
      <c r="I66" s="11">
        <v>317.18</v>
      </c>
      <c r="J66" s="11">
        <v>14682.82</v>
      </c>
      <c r="K66" s="11">
        <v>14682.82</v>
      </c>
      <c r="L66" s="11">
        <v>14682.82</v>
      </c>
      <c r="M66" s="12">
        <v>1817.18</v>
      </c>
    </row>
    <row r="67" spans="1:13" ht="45">
      <c r="A67" s="10" t="s">
        <v>180</v>
      </c>
      <c r="B67" s="10" t="s">
        <v>181</v>
      </c>
      <c r="C67" s="10" t="s">
        <v>182</v>
      </c>
      <c r="D67" s="10" t="s">
        <v>183</v>
      </c>
      <c r="E67" s="11">
        <v>3000</v>
      </c>
      <c r="F67" s="11">
        <v>2000</v>
      </c>
      <c r="G67" s="11">
        <v>3000</v>
      </c>
      <c r="H67" s="11">
        <v>0</v>
      </c>
      <c r="I67" s="11">
        <v>533.07</v>
      </c>
      <c r="J67" s="11">
        <v>2466.93</v>
      </c>
      <c r="K67" s="11">
        <v>2466.93</v>
      </c>
      <c r="L67" s="11">
        <v>2466.93</v>
      </c>
      <c r="M67" s="12">
        <v>533.07</v>
      </c>
    </row>
    <row r="68" spans="1:13" ht="15">
      <c r="A68" s="10" t="s">
        <v>184</v>
      </c>
      <c r="B68" s="10" t="s">
        <v>185</v>
      </c>
      <c r="C68" s="10" t="s">
        <v>186</v>
      </c>
      <c r="D68" s="10" t="s">
        <v>185</v>
      </c>
      <c r="E68" s="11">
        <v>5000</v>
      </c>
      <c r="F68" s="11">
        <v>5000</v>
      </c>
      <c r="G68" s="11">
        <v>5000</v>
      </c>
      <c r="H68" s="11">
        <v>0</v>
      </c>
      <c r="I68" s="11">
        <v>1798.25</v>
      </c>
      <c r="J68" s="11">
        <v>3201.75</v>
      </c>
      <c r="K68" s="11">
        <v>3201.75</v>
      </c>
      <c r="L68" s="11">
        <v>3201.75</v>
      </c>
      <c r="M68" s="12">
        <v>1798.25</v>
      </c>
    </row>
    <row r="69" spans="1:13" ht="30.75" thickBot="1">
      <c r="A69" s="10" t="s">
        <v>187</v>
      </c>
      <c r="B69" s="10" t="s">
        <v>188</v>
      </c>
      <c r="C69" s="10" t="s">
        <v>189</v>
      </c>
      <c r="D69" s="10" t="s">
        <v>188</v>
      </c>
      <c r="E69" s="11">
        <v>500</v>
      </c>
      <c r="F69" s="11">
        <v>500</v>
      </c>
      <c r="G69" s="11">
        <v>500</v>
      </c>
      <c r="H69" s="11">
        <v>0</v>
      </c>
      <c r="I69" s="11">
        <v>379.04</v>
      </c>
      <c r="J69" s="11">
        <v>120.96</v>
      </c>
      <c r="K69" s="11">
        <v>120.96</v>
      </c>
      <c r="L69" s="11">
        <v>120.96</v>
      </c>
      <c r="M69" s="12">
        <v>379.04</v>
      </c>
    </row>
    <row r="70" spans="1:13" ht="15.75" thickBot="1">
      <c r="A70" s="13"/>
      <c r="B70" s="14" t="s">
        <v>190</v>
      </c>
      <c r="C70" s="15"/>
      <c r="D70" s="15"/>
      <c r="E70" s="16">
        <f>SUM($E$63:$E$69)</f>
        <v>240550</v>
      </c>
      <c r="F70" s="16">
        <f>SUM($F$63:$F$69)</f>
        <v>207900</v>
      </c>
      <c r="G70" s="16">
        <f>SUM($G$63:$G$69)</f>
        <v>238821.86</v>
      </c>
      <c r="H70" s="16">
        <f>SUM($H$63:$H$69)</f>
        <v>31028.39</v>
      </c>
      <c r="I70" s="16">
        <f>SUM($I$63:$I$69)</f>
        <v>3870.03</v>
      </c>
      <c r="J70" s="16">
        <f>SUM($J$63:$J$69)</f>
        <v>203923.44</v>
      </c>
      <c r="K70" s="16">
        <f>SUM($K$63:$K$69)</f>
        <v>234951.83</v>
      </c>
      <c r="L70" s="16">
        <f>SUM($L$63:$L$69)</f>
        <v>203923.44</v>
      </c>
      <c r="M70" s="16">
        <f>SUM($M$63:$M$69)</f>
        <v>5598.170000000001</v>
      </c>
    </row>
    <row r="71" spans="2:13" ht="15.75" thickBot="1">
      <c r="B71" s="14" t="s">
        <v>191</v>
      </c>
      <c r="C71" s="15"/>
      <c r="D71" s="15"/>
      <c r="E71" s="16">
        <f>(E70)</f>
        <v>240550</v>
      </c>
      <c r="F71" s="16">
        <f>(F70)</f>
        <v>207900</v>
      </c>
      <c r="G71" s="16">
        <f>(G70)</f>
        <v>238821.86</v>
      </c>
      <c r="H71" s="16">
        <f>(H70)</f>
        <v>31028.39</v>
      </c>
      <c r="I71" s="16">
        <f>(I70)</f>
        <v>3870.03</v>
      </c>
      <c r="J71" s="16">
        <f>(J70)</f>
        <v>203923.44</v>
      </c>
      <c r="K71" s="16">
        <f>(K70)</f>
        <v>234951.83</v>
      </c>
      <c r="L71" s="16">
        <f>(L70)</f>
        <v>203923.44</v>
      </c>
      <c r="M71" s="16">
        <f>(M70)</f>
        <v>5598.170000000001</v>
      </c>
    </row>
    <row r="72" spans="1:13" ht="15.75" thickBot="1">
      <c r="A72" s="4" t="s">
        <v>192</v>
      </c>
      <c r="B72" s="1" t="s">
        <v>193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thickBot="1">
      <c r="A73" s="6" t="s">
        <v>194</v>
      </c>
      <c r="B73" s="7" t="s">
        <v>195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 thickBot="1">
      <c r="A74" s="5" t="s">
        <v>196</v>
      </c>
      <c r="B74" s="5" t="s">
        <v>197</v>
      </c>
      <c r="C74" s="5" t="s">
        <v>198</v>
      </c>
      <c r="D74" s="5" t="s">
        <v>197</v>
      </c>
      <c r="E74" s="8">
        <v>55000</v>
      </c>
      <c r="F74" s="8">
        <v>55000</v>
      </c>
      <c r="G74" s="8">
        <v>55000</v>
      </c>
      <c r="H74" s="8">
        <v>0</v>
      </c>
      <c r="I74" s="8">
        <v>0</v>
      </c>
      <c r="J74" s="8">
        <v>55000</v>
      </c>
      <c r="K74" s="8">
        <v>55000</v>
      </c>
      <c r="L74" s="8">
        <v>55000</v>
      </c>
      <c r="M74" s="9">
        <v>0</v>
      </c>
    </row>
    <row r="75" spans="1:13" ht="15.75" thickBot="1">
      <c r="A75" s="13"/>
      <c r="B75" s="14" t="s">
        <v>199</v>
      </c>
      <c r="C75" s="15"/>
      <c r="D75" s="15"/>
      <c r="E75" s="16">
        <f>SUM($E$74:$E$74)</f>
        <v>55000</v>
      </c>
      <c r="F75" s="16">
        <f>SUM($F$74:$F$74)</f>
        <v>55000</v>
      </c>
      <c r="G75" s="16">
        <f>SUM($G$74:$G$74)</f>
        <v>55000</v>
      </c>
      <c r="H75" s="16">
        <f>SUM($H$74:$H$74)</f>
        <v>0</v>
      </c>
      <c r="I75" s="16">
        <f>SUM($I$74:$I$74)</f>
        <v>0</v>
      </c>
      <c r="J75" s="16">
        <f>SUM($J$74:$J$74)</f>
        <v>55000</v>
      </c>
      <c r="K75" s="16">
        <f>SUM($K$74:$K$74)</f>
        <v>55000</v>
      </c>
      <c r="L75" s="16">
        <f>SUM($L$74:$L$74)</f>
        <v>55000</v>
      </c>
      <c r="M75" s="16">
        <f>SUM($M$74:$M$74)</f>
        <v>0</v>
      </c>
    </row>
    <row r="76" spans="1:13" ht="15.75" thickBot="1">
      <c r="A76" s="6" t="s">
        <v>200</v>
      </c>
      <c r="B76" s="7" t="s">
        <v>201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45">
      <c r="A77" s="5" t="s">
        <v>202</v>
      </c>
      <c r="B77" s="5" t="s">
        <v>203</v>
      </c>
      <c r="C77" s="5" t="s">
        <v>204</v>
      </c>
      <c r="D77" s="5" t="s">
        <v>205</v>
      </c>
      <c r="E77" s="8">
        <v>5735</v>
      </c>
      <c r="F77" s="8">
        <v>0</v>
      </c>
      <c r="G77" s="8">
        <v>5735</v>
      </c>
      <c r="H77" s="8">
        <v>0</v>
      </c>
      <c r="I77" s="8">
        <v>5735</v>
      </c>
      <c r="J77" s="8">
        <v>0</v>
      </c>
      <c r="K77" s="8">
        <v>0</v>
      </c>
      <c r="L77" s="8">
        <v>0</v>
      </c>
      <c r="M77" s="9">
        <v>5735</v>
      </c>
    </row>
    <row r="78" spans="1:13" ht="30">
      <c r="A78" s="10" t="s">
        <v>206</v>
      </c>
      <c r="B78" s="10" t="s">
        <v>207</v>
      </c>
      <c r="C78" s="10" t="s">
        <v>208</v>
      </c>
      <c r="D78" s="10" t="s">
        <v>209</v>
      </c>
      <c r="E78" s="11">
        <v>116000</v>
      </c>
      <c r="F78" s="11">
        <v>130000</v>
      </c>
      <c r="G78" s="11">
        <v>115917.39</v>
      </c>
      <c r="H78" s="11">
        <v>0</v>
      </c>
      <c r="I78" s="11">
        <v>0</v>
      </c>
      <c r="J78" s="11">
        <v>115917.39</v>
      </c>
      <c r="K78" s="11">
        <v>115917.39</v>
      </c>
      <c r="L78" s="11">
        <v>115917.39</v>
      </c>
      <c r="M78" s="12">
        <v>82.61</v>
      </c>
    </row>
    <row r="79" spans="1:13" ht="30">
      <c r="A79" s="10" t="s">
        <v>210</v>
      </c>
      <c r="B79" s="10" t="s">
        <v>211</v>
      </c>
      <c r="C79" s="10" t="s">
        <v>212</v>
      </c>
      <c r="D79" s="10" t="s">
        <v>213</v>
      </c>
      <c r="E79" s="11">
        <v>30000</v>
      </c>
      <c r="F79" s="11">
        <v>5000</v>
      </c>
      <c r="G79" s="11">
        <v>30000</v>
      </c>
      <c r="H79" s="11">
        <v>4215.15</v>
      </c>
      <c r="I79" s="11">
        <v>998.55</v>
      </c>
      <c r="J79" s="11">
        <v>24786.3</v>
      </c>
      <c r="K79" s="11">
        <v>29001.45</v>
      </c>
      <c r="L79" s="11">
        <v>24786.3</v>
      </c>
      <c r="M79" s="12">
        <v>998.55</v>
      </c>
    </row>
    <row r="80" spans="1:13" ht="30">
      <c r="A80" s="10" t="s">
        <v>214</v>
      </c>
      <c r="B80" s="10" t="s">
        <v>215</v>
      </c>
      <c r="C80" s="10" t="s">
        <v>216</v>
      </c>
      <c r="D80" s="10" t="s">
        <v>215</v>
      </c>
      <c r="E80" s="11">
        <v>1000</v>
      </c>
      <c r="F80" s="11">
        <v>1000</v>
      </c>
      <c r="G80" s="11">
        <v>110</v>
      </c>
      <c r="H80" s="11">
        <v>15</v>
      </c>
      <c r="I80" s="11">
        <v>30</v>
      </c>
      <c r="J80" s="11">
        <v>65</v>
      </c>
      <c r="K80" s="11">
        <v>80</v>
      </c>
      <c r="L80" s="11">
        <v>65</v>
      </c>
      <c r="M80" s="12">
        <v>920</v>
      </c>
    </row>
    <row r="81" spans="1:13" ht="45.75" thickBot="1">
      <c r="A81" s="10" t="s">
        <v>217</v>
      </c>
      <c r="B81" s="10" t="s">
        <v>218</v>
      </c>
      <c r="C81" s="10" t="s">
        <v>219</v>
      </c>
      <c r="D81" s="10" t="s">
        <v>218</v>
      </c>
      <c r="E81" s="11">
        <v>1000</v>
      </c>
      <c r="F81" s="11">
        <v>1000</v>
      </c>
      <c r="G81" s="11">
        <v>897</v>
      </c>
      <c r="H81" s="11">
        <v>0</v>
      </c>
      <c r="I81" s="11">
        <v>0</v>
      </c>
      <c r="J81" s="11">
        <v>897</v>
      </c>
      <c r="K81" s="11">
        <v>897</v>
      </c>
      <c r="L81" s="11">
        <v>897</v>
      </c>
      <c r="M81" s="12">
        <v>103</v>
      </c>
    </row>
    <row r="82" spans="1:13" ht="15.75" thickBot="1">
      <c r="A82" s="13"/>
      <c r="B82" s="14" t="s">
        <v>220</v>
      </c>
      <c r="C82" s="15"/>
      <c r="D82" s="15"/>
      <c r="E82" s="16">
        <f>SUM($E$77:$E$81)</f>
        <v>153735</v>
      </c>
      <c r="F82" s="16">
        <f>SUM($F$77:$F$81)</f>
        <v>137000</v>
      </c>
      <c r="G82" s="16">
        <f>SUM($G$77:$G$81)</f>
        <v>152659.39</v>
      </c>
      <c r="H82" s="16">
        <f>SUM($H$77:$H$81)</f>
        <v>4230.15</v>
      </c>
      <c r="I82" s="16">
        <f>SUM($I$77:$I$81)</f>
        <v>6763.55</v>
      </c>
      <c r="J82" s="16">
        <f>SUM($J$77:$J$81)</f>
        <v>141665.69</v>
      </c>
      <c r="K82" s="16">
        <f>SUM($K$77:$K$81)</f>
        <v>145895.84</v>
      </c>
      <c r="L82" s="16">
        <f>SUM($L$77:$L$81)</f>
        <v>141665.69</v>
      </c>
      <c r="M82" s="16">
        <f>SUM($M$77:$M$81)</f>
        <v>7839.16</v>
      </c>
    </row>
    <row r="83" spans="2:13" ht="15.75" thickBot="1">
      <c r="B83" s="14" t="s">
        <v>221</v>
      </c>
      <c r="C83" s="15"/>
      <c r="D83" s="15"/>
      <c r="E83" s="16">
        <f>(E75+E82)</f>
        <v>208735</v>
      </c>
      <c r="F83" s="16">
        <f>(F75+F82)</f>
        <v>192000</v>
      </c>
      <c r="G83" s="16">
        <f>(G75+G82)</f>
        <v>207659.39</v>
      </c>
      <c r="H83" s="16">
        <f>(H75+H82)</f>
        <v>4230.15</v>
      </c>
      <c r="I83" s="16">
        <f>(I75+I82)</f>
        <v>6763.55</v>
      </c>
      <c r="J83" s="16">
        <f>(J75+J82)</f>
        <v>196665.69</v>
      </c>
      <c r="K83" s="16">
        <f>(K75+K82)</f>
        <v>200895.84</v>
      </c>
      <c r="L83" s="16">
        <f>(L75+L82)</f>
        <v>196665.69</v>
      </c>
      <c r="M83" s="16">
        <f>(M75+M82)</f>
        <v>7839.16</v>
      </c>
    </row>
    <row r="84" spans="1:13" ht="15.75" thickBot="1">
      <c r="A84" s="4" t="s">
        <v>222</v>
      </c>
      <c r="B84" s="1" t="s">
        <v>223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thickBot="1">
      <c r="A85" s="6" t="s">
        <v>224</v>
      </c>
      <c r="B85" s="7" t="s">
        <v>225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45">
      <c r="A86" s="5" t="s">
        <v>226</v>
      </c>
      <c r="B86" s="5" t="s">
        <v>227</v>
      </c>
      <c r="C86" s="5" t="s">
        <v>228</v>
      </c>
      <c r="D86" s="5" t="s">
        <v>229</v>
      </c>
      <c r="E86" s="8">
        <v>25000</v>
      </c>
      <c r="F86" s="8">
        <v>25000</v>
      </c>
      <c r="G86" s="8">
        <v>25000</v>
      </c>
      <c r="H86" s="8">
        <v>4251.38</v>
      </c>
      <c r="I86" s="8">
        <v>16583.46</v>
      </c>
      <c r="J86" s="8">
        <v>4165.16</v>
      </c>
      <c r="K86" s="8">
        <v>8416.54</v>
      </c>
      <c r="L86" s="8">
        <v>4165.16</v>
      </c>
      <c r="M86" s="9">
        <v>16583.46</v>
      </c>
    </row>
    <row r="87" spans="1:13" ht="30.75" thickBot="1">
      <c r="A87" s="10" t="s">
        <v>230</v>
      </c>
      <c r="B87" s="10" t="s">
        <v>231</v>
      </c>
      <c r="C87" s="10" t="s">
        <v>232</v>
      </c>
      <c r="D87" s="10" t="s">
        <v>233</v>
      </c>
      <c r="E87" s="11">
        <v>3000</v>
      </c>
      <c r="F87" s="11">
        <v>2000</v>
      </c>
      <c r="G87" s="11">
        <v>3000</v>
      </c>
      <c r="H87" s="11">
        <v>1980.79</v>
      </c>
      <c r="I87" s="11">
        <v>301.27</v>
      </c>
      <c r="J87" s="11">
        <v>717.94</v>
      </c>
      <c r="K87" s="11">
        <v>2698.73</v>
      </c>
      <c r="L87" s="11">
        <v>717.94</v>
      </c>
      <c r="M87" s="12">
        <v>301.27</v>
      </c>
    </row>
    <row r="88" spans="1:13" ht="15.75" thickBot="1">
      <c r="A88" s="13"/>
      <c r="B88" s="14" t="s">
        <v>234</v>
      </c>
      <c r="C88" s="15"/>
      <c r="D88" s="15"/>
      <c r="E88" s="16">
        <f>SUM($E$86:$E$87)</f>
        <v>28000</v>
      </c>
      <c r="F88" s="16">
        <f>SUM($F$86:$F$87)</f>
        <v>27000</v>
      </c>
      <c r="G88" s="16">
        <f>SUM($G$86:$G$87)</f>
        <v>28000</v>
      </c>
      <c r="H88" s="16">
        <f>SUM($H$86:$H$87)</f>
        <v>6232.17</v>
      </c>
      <c r="I88" s="16">
        <f>SUM($I$86:$I$87)</f>
        <v>16884.73</v>
      </c>
      <c r="J88" s="16">
        <f>SUM($J$86:$J$87)</f>
        <v>4883.1</v>
      </c>
      <c r="K88" s="16">
        <f>SUM($K$86:$K$87)</f>
        <v>11115.27</v>
      </c>
      <c r="L88" s="16">
        <f>SUM($L$86:$L$87)</f>
        <v>4883.1</v>
      </c>
      <c r="M88" s="16">
        <f>SUM($M$86:$M$87)</f>
        <v>16884.73</v>
      </c>
    </row>
    <row r="89" spans="1:13" ht="15.75" thickBot="1">
      <c r="A89" s="6" t="s">
        <v>235</v>
      </c>
      <c r="B89" s="7" t="s">
        <v>236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45">
      <c r="A90" s="5" t="s">
        <v>237</v>
      </c>
      <c r="B90" s="5" t="s">
        <v>238</v>
      </c>
      <c r="C90" s="5" t="s">
        <v>239</v>
      </c>
      <c r="D90" s="5" t="s">
        <v>240</v>
      </c>
      <c r="E90" s="8">
        <v>24800</v>
      </c>
      <c r="F90" s="8">
        <v>15000</v>
      </c>
      <c r="G90" s="8">
        <v>15730</v>
      </c>
      <c r="H90" s="8">
        <v>0</v>
      </c>
      <c r="I90" s="8">
        <v>0</v>
      </c>
      <c r="J90" s="8">
        <v>15730</v>
      </c>
      <c r="K90" s="8">
        <v>15730</v>
      </c>
      <c r="L90" s="8">
        <v>15730</v>
      </c>
      <c r="M90" s="9">
        <v>9070</v>
      </c>
    </row>
    <row r="91" spans="1:13" ht="45">
      <c r="A91" s="10" t="s">
        <v>241</v>
      </c>
      <c r="B91" s="10" t="s">
        <v>242</v>
      </c>
      <c r="C91" s="10" t="s">
        <v>239</v>
      </c>
      <c r="D91" s="10" t="s">
        <v>240</v>
      </c>
      <c r="E91" s="11">
        <v>5000</v>
      </c>
      <c r="F91" s="11">
        <v>5000</v>
      </c>
      <c r="G91" s="11">
        <v>3000</v>
      </c>
      <c r="H91" s="11">
        <v>0</v>
      </c>
      <c r="I91" s="11">
        <v>2128</v>
      </c>
      <c r="J91" s="11">
        <v>872</v>
      </c>
      <c r="K91" s="11">
        <v>872</v>
      </c>
      <c r="L91" s="11">
        <v>872</v>
      </c>
      <c r="M91" s="12">
        <v>4128</v>
      </c>
    </row>
    <row r="92" spans="1:13" ht="45">
      <c r="A92" s="10" t="s">
        <v>243</v>
      </c>
      <c r="B92" s="10" t="s">
        <v>244</v>
      </c>
      <c r="C92" s="10" t="s">
        <v>245</v>
      </c>
      <c r="D92" s="10" t="s">
        <v>246</v>
      </c>
      <c r="E92" s="11">
        <v>0</v>
      </c>
      <c r="F92" s="11">
        <v>10000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v>0</v>
      </c>
    </row>
    <row r="93" spans="1:13" ht="45">
      <c r="A93" s="10" t="s">
        <v>247</v>
      </c>
      <c r="B93" s="10" t="s">
        <v>248</v>
      </c>
      <c r="C93" s="10" t="s">
        <v>249</v>
      </c>
      <c r="D93" s="10" t="s">
        <v>250</v>
      </c>
      <c r="E93" s="11">
        <v>0</v>
      </c>
      <c r="F93" s="11">
        <v>5000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v>0</v>
      </c>
    </row>
    <row r="94" spans="1:13" ht="45">
      <c r="A94" s="10" t="s">
        <v>251</v>
      </c>
      <c r="B94" s="10" t="s">
        <v>252</v>
      </c>
      <c r="C94" s="10" t="s">
        <v>239</v>
      </c>
      <c r="D94" s="10" t="s">
        <v>240</v>
      </c>
      <c r="E94" s="11">
        <v>123000</v>
      </c>
      <c r="F94" s="11">
        <v>60000</v>
      </c>
      <c r="G94" s="11">
        <v>18600</v>
      </c>
      <c r="H94" s="11">
        <v>18600</v>
      </c>
      <c r="I94" s="11">
        <v>0</v>
      </c>
      <c r="J94" s="11">
        <v>0</v>
      </c>
      <c r="K94" s="11">
        <v>18600</v>
      </c>
      <c r="L94" s="11">
        <v>0</v>
      </c>
      <c r="M94" s="12">
        <v>104400</v>
      </c>
    </row>
    <row r="95" spans="1:13" ht="45">
      <c r="A95" s="10" t="s">
        <v>253</v>
      </c>
      <c r="B95" s="10" t="s">
        <v>254</v>
      </c>
      <c r="C95" s="10" t="s">
        <v>255</v>
      </c>
      <c r="D95" s="10" t="s">
        <v>256</v>
      </c>
      <c r="E95" s="11">
        <v>25000</v>
      </c>
      <c r="F95" s="11">
        <v>25000</v>
      </c>
      <c r="G95" s="11">
        <v>25000</v>
      </c>
      <c r="H95" s="11">
        <v>0</v>
      </c>
      <c r="I95" s="11">
        <v>13654</v>
      </c>
      <c r="J95" s="11">
        <v>11346</v>
      </c>
      <c r="K95" s="11">
        <v>11346</v>
      </c>
      <c r="L95" s="11">
        <v>11346</v>
      </c>
      <c r="M95" s="12">
        <v>13654</v>
      </c>
    </row>
    <row r="96" spans="1:13" ht="30">
      <c r="A96" s="10" t="s">
        <v>257</v>
      </c>
      <c r="B96" s="10" t="s">
        <v>258</v>
      </c>
      <c r="C96" s="10" t="s">
        <v>259</v>
      </c>
      <c r="D96" s="10" t="s">
        <v>260</v>
      </c>
      <c r="E96" s="11">
        <v>0</v>
      </c>
      <c r="F96" s="11">
        <v>30000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v>0</v>
      </c>
    </row>
    <row r="97" spans="1:13" ht="60">
      <c r="A97" s="10" t="s">
        <v>261</v>
      </c>
      <c r="B97" s="10" t="s">
        <v>262</v>
      </c>
      <c r="C97" s="10" t="s">
        <v>263</v>
      </c>
      <c r="D97" s="10" t="s">
        <v>264</v>
      </c>
      <c r="E97" s="11">
        <v>24800</v>
      </c>
      <c r="F97" s="11">
        <v>24800</v>
      </c>
      <c r="G97" s="11">
        <v>24745.75</v>
      </c>
      <c r="H97" s="11">
        <v>3135</v>
      </c>
      <c r="I97" s="11">
        <v>40.26</v>
      </c>
      <c r="J97" s="11">
        <v>21570.49</v>
      </c>
      <c r="K97" s="11">
        <v>24705.49</v>
      </c>
      <c r="L97" s="11">
        <v>21570.49</v>
      </c>
      <c r="M97" s="12">
        <v>94.51</v>
      </c>
    </row>
    <row r="98" spans="1:13" ht="45">
      <c r="A98" s="10" t="s">
        <v>265</v>
      </c>
      <c r="B98" s="10" t="s">
        <v>266</v>
      </c>
      <c r="C98" s="10" t="s">
        <v>263</v>
      </c>
      <c r="D98" s="10" t="s">
        <v>264</v>
      </c>
      <c r="E98" s="11">
        <v>1000</v>
      </c>
      <c r="F98" s="11">
        <v>1000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v>1000</v>
      </c>
    </row>
    <row r="99" spans="1:13" ht="60">
      <c r="A99" s="10" t="s">
        <v>267</v>
      </c>
      <c r="B99" s="10" t="s">
        <v>268</v>
      </c>
      <c r="C99" s="10" t="s">
        <v>263</v>
      </c>
      <c r="D99" s="10" t="s">
        <v>264</v>
      </c>
      <c r="E99" s="11">
        <v>1000</v>
      </c>
      <c r="F99" s="11">
        <v>1000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v>1000</v>
      </c>
    </row>
    <row r="100" spans="1:13" ht="30">
      <c r="A100" s="10" t="s">
        <v>269</v>
      </c>
      <c r="B100" s="10" t="s">
        <v>270</v>
      </c>
      <c r="C100" s="10" t="s">
        <v>271</v>
      </c>
      <c r="D100" s="10" t="s">
        <v>270</v>
      </c>
      <c r="E100" s="11">
        <v>5000</v>
      </c>
      <c r="F100" s="11">
        <v>5000</v>
      </c>
      <c r="G100" s="11">
        <v>2086</v>
      </c>
      <c r="H100" s="11">
        <v>1824.58</v>
      </c>
      <c r="I100" s="11">
        <v>25.42</v>
      </c>
      <c r="J100" s="11">
        <v>236</v>
      </c>
      <c r="K100" s="11">
        <v>2060.58</v>
      </c>
      <c r="L100" s="11">
        <v>236</v>
      </c>
      <c r="M100" s="12">
        <v>2939.42</v>
      </c>
    </row>
    <row r="101" spans="1:13" ht="30">
      <c r="A101" s="10" t="s">
        <v>272</v>
      </c>
      <c r="B101" s="10" t="s">
        <v>273</v>
      </c>
      <c r="C101" s="10" t="s">
        <v>271</v>
      </c>
      <c r="D101" s="10" t="s">
        <v>270</v>
      </c>
      <c r="E101" s="11">
        <v>1</v>
      </c>
      <c r="F101" s="11">
        <v>1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v>1</v>
      </c>
    </row>
    <row r="102" spans="1:13" ht="30.75" thickBot="1">
      <c r="A102" s="10" t="s">
        <v>274</v>
      </c>
      <c r="B102" s="10" t="s">
        <v>275</v>
      </c>
      <c r="C102" s="10" t="s">
        <v>271</v>
      </c>
      <c r="D102" s="10" t="s">
        <v>270</v>
      </c>
      <c r="E102" s="11">
        <v>5000</v>
      </c>
      <c r="F102" s="11">
        <v>5000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v>5000</v>
      </c>
    </row>
    <row r="103" spans="1:13" ht="15.75" thickBot="1">
      <c r="A103" s="13"/>
      <c r="B103" s="14" t="s">
        <v>276</v>
      </c>
      <c r="C103" s="15"/>
      <c r="D103" s="15"/>
      <c r="E103" s="16">
        <f>SUM($E$90:$E$102)</f>
        <v>214601</v>
      </c>
      <c r="F103" s="16">
        <f>SUM($F$90:$F$102)</f>
        <v>186801</v>
      </c>
      <c r="G103" s="16">
        <f>SUM($G$90:$G$102)</f>
        <v>89161.75</v>
      </c>
      <c r="H103" s="16">
        <f>SUM($H$90:$H$102)</f>
        <v>23559.58</v>
      </c>
      <c r="I103" s="16">
        <f>SUM($I$90:$I$102)</f>
        <v>15847.68</v>
      </c>
      <c r="J103" s="16">
        <f>SUM($J$90:$J$102)</f>
        <v>49754.490000000005</v>
      </c>
      <c r="K103" s="16">
        <f>SUM($K$90:$K$102)</f>
        <v>73314.07</v>
      </c>
      <c r="L103" s="16">
        <f>SUM($L$90:$L$102)</f>
        <v>49754.490000000005</v>
      </c>
      <c r="M103" s="16">
        <f>SUM($M$90:$M$102)</f>
        <v>141286.93000000002</v>
      </c>
    </row>
    <row r="104" spans="1:13" ht="15.75" thickBot="1">
      <c r="A104" s="6" t="s">
        <v>277</v>
      </c>
      <c r="B104" s="7" t="s">
        <v>278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60">
      <c r="A105" s="5" t="s">
        <v>279</v>
      </c>
      <c r="B105" s="5" t="s">
        <v>280</v>
      </c>
      <c r="C105" s="5" t="s">
        <v>281</v>
      </c>
      <c r="D105" s="5" t="s">
        <v>282</v>
      </c>
      <c r="E105" s="8">
        <v>24800</v>
      </c>
      <c r="F105" s="8">
        <v>24800</v>
      </c>
      <c r="G105" s="8">
        <v>24691.7</v>
      </c>
      <c r="H105" s="8">
        <v>3134.4</v>
      </c>
      <c r="I105" s="8">
        <v>1996.79</v>
      </c>
      <c r="J105" s="8">
        <v>19560.51</v>
      </c>
      <c r="K105" s="8">
        <v>22694.91</v>
      </c>
      <c r="L105" s="8">
        <v>19560.51</v>
      </c>
      <c r="M105" s="9">
        <v>2105.09</v>
      </c>
    </row>
    <row r="106" spans="1:13" ht="45">
      <c r="A106" s="10" t="s">
        <v>283</v>
      </c>
      <c r="B106" s="10" t="s">
        <v>284</v>
      </c>
      <c r="C106" s="10" t="s">
        <v>285</v>
      </c>
      <c r="D106" s="10" t="s">
        <v>286</v>
      </c>
      <c r="E106" s="11">
        <v>500</v>
      </c>
      <c r="F106" s="11">
        <v>500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v>500</v>
      </c>
    </row>
    <row r="107" spans="1:13" ht="60">
      <c r="A107" s="10" t="s">
        <v>287</v>
      </c>
      <c r="B107" s="10" t="s">
        <v>288</v>
      </c>
      <c r="C107" s="10" t="s">
        <v>289</v>
      </c>
      <c r="D107" s="10" t="s">
        <v>290</v>
      </c>
      <c r="E107" s="11">
        <v>24800</v>
      </c>
      <c r="F107" s="11">
        <v>50000</v>
      </c>
      <c r="G107" s="11">
        <v>24202.67</v>
      </c>
      <c r="H107" s="11">
        <v>4700</v>
      </c>
      <c r="I107" s="11">
        <v>1170.32</v>
      </c>
      <c r="J107" s="11">
        <v>18332.35</v>
      </c>
      <c r="K107" s="11">
        <v>23032.35</v>
      </c>
      <c r="L107" s="11">
        <v>18332.35</v>
      </c>
      <c r="M107" s="12">
        <v>1767.65</v>
      </c>
    </row>
    <row r="108" spans="1:13" ht="30">
      <c r="A108" s="10" t="s">
        <v>291</v>
      </c>
      <c r="B108" s="10" t="s">
        <v>292</v>
      </c>
      <c r="C108" s="10" t="s">
        <v>289</v>
      </c>
      <c r="D108" s="10" t="s">
        <v>290</v>
      </c>
      <c r="E108" s="11">
        <v>5500</v>
      </c>
      <c r="F108" s="11">
        <v>5500</v>
      </c>
      <c r="G108" s="11">
        <v>3500</v>
      </c>
      <c r="H108" s="11">
        <v>0</v>
      </c>
      <c r="I108" s="11">
        <v>0</v>
      </c>
      <c r="J108" s="11">
        <v>3500</v>
      </c>
      <c r="K108" s="11">
        <v>3500</v>
      </c>
      <c r="L108" s="11">
        <v>3500</v>
      </c>
      <c r="M108" s="12">
        <v>2000</v>
      </c>
    </row>
    <row r="109" spans="1:13" ht="30">
      <c r="A109" s="10" t="s">
        <v>293</v>
      </c>
      <c r="B109" s="10" t="s">
        <v>294</v>
      </c>
      <c r="C109" s="10" t="s">
        <v>289</v>
      </c>
      <c r="D109" s="10" t="s">
        <v>290</v>
      </c>
      <c r="E109" s="11">
        <v>10000</v>
      </c>
      <c r="F109" s="11">
        <v>10000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v>10000</v>
      </c>
    </row>
    <row r="110" spans="1:13" ht="45">
      <c r="A110" s="10" t="s">
        <v>295</v>
      </c>
      <c r="B110" s="10" t="s">
        <v>296</v>
      </c>
      <c r="C110" s="10" t="s">
        <v>289</v>
      </c>
      <c r="D110" s="10" t="s">
        <v>290</v>
      </c>
      <c r="E110" s="11">
        <v>15000</v>
      </c>
      <c r="F110" s="11">
        <v>15000</v>
      </c>
      <c r="G110" s="11">
        <v>7437</v>
      </c>
      <c r="H110" s="11">
        <v>2992.78</v>
      </c>
      <c r="I110" s="11">
        <v>1485.22</v>
      </c>
      <c r="J110" s="11">
        <v>2959</v>
      </c>
      <c r="K110" s="11">
        <v>5951.78</v>
      </c>
      <c r="L110" s="11">
        <v>2959</v>
      </c>
      <c r="M110" s="12">
        <v>9048.22</v>
      </c>
    </row>
    <row r="111" spans="1:13" ht="45">
      <c r="A111" s="10" t="s">
        <v>297</v>
      </c>
      <c r="B111" s="10" t="s">
        <v>298</v>
      </c>
      <c r="C111" s="10" t="s">
        <v>289</v>
      </c>
      <c r="D111" s="10" t="s">
        <v>290</v>
      </c>
      <c r="E111" s="11">
        <v>500</v>
      </c>
      <c r="F111" s="11">
        <v>500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v>500</v>
      </c>
    </row>
    <row r="112" spans="1:13" ht="30">
      <c r="A112" s="10" t="s">
        <v>299</v>
      </c>
      <c r="B112" s="10" t="s">
        <v>300</v>
      </c>
      <c r="C112" s="10" t="s">
        <v>301</v>
      </c>
      <c r="D112" s="10" t="s">
        <v>300</v>
      </c>
      <c r="E112" s="11">
        <v>9000</v>
      </c>
      <c r="F112" s="11">
        <v>9000</v>
      </c>
      <c r="G112" s="11">
        <v>7433.6</v>
      </c>
      <c r="H112" s="11">
        <v>5391.54</v>
      </c>
      <c r="I112" s="11">
        <v>374.21</v>
      </c>
      <c r="J112" s="11">
        <v>1667.85</v>
      </c>
      <c r="K112" s="11">
        <v>7059.39</v>
      </c>
      <c r="L112" s="11">
        <v>1667.85</v>
      </c>
      <c r="M112" s="12">
        <v>1940.61</v>
      </c>
    </row>
    <row r="113" spans="1:13" ht="30">
      <c r="A113" s="10" t="s">
        <v>302</v>
      </c>
      <c r="B113" s="10" t="s">
        <v>303</v>
      </c>
      <c r="C113" s="10" t="s">
        <v>304</v>
      </c>
      <c r="D113" s="10" t="s">
        <v>305</v>
      </c>
      <c r="E113" s="11">
        <v>14800</v>
      </c>
      <c r="F113" s="11">
        <v>24800</v>
      </c>
      <c r="G113" s="11">
        <v>10723</v>
      </c>
      <c r="H113" s="11">
        <v>2005.7</v>
      </c>
      <c r="I113" s="11">
        <v>3175.86</v>
      </c>
      <c r="J113" s="11">
        <v>5541.44</v>
      </c>
      <c r="K113" s="11">
        <v>7547.14</v>
      </c>
      <c r="L113" s="11">
        <v>5541.44</v>
      </c>
      <c r="M113" s="12">
        <v>7252.86</v>
      </c>
    </row>
    <row r="114" spans="1:13" ht="30">
      <c r="A114" s="10" t="s">
        <v>306</v>
      </c>
      <c r="B114" s="10" t="s">
        <v>307</v>
      </c>
      <c r="C114" s="10" t="s">
        <v>301</v>
      </c>
      <c r="D114" s="10" t="s">
        <v>300</v>
      </c>
      <c r="E114" s="11">
        <v>1000</v>
      </c>
      <c r="F114" s="11">
        <v>5000</v>
      </c>
      <c r="G114" s="11">
        <v>1000</v>
      </c>
      <c r="H114" s="11">
        <v>1000</v>
      </c>
      <c r="I114" s="11">
        <v>0</v>
      </c>
      <c r="J114" s="11">
        <v>0</v>
      </c>
      <c r="K114" s="11">
        <v>1000</v>
      </c>
      <c r="L114" s="11">
        <v>0</v>
      </c>
      <c r="M114" s="12">
        <v>0</v>
      </c>
    </row>
    <row r="115" spans="1:13" ht="15.75" thickBot="1">
      <c r="A115" s="10" t="s">
        <v>308</v>
      </c>
      <c r="B115" s="10" t="s">
        <v>309</v>
      </c>
      <c r="C115" s="10" t="s">
        <v>310</v>
      </c>
      <c r="D115" s="10" t="s">
        <v>311</v>
      </c>
      <c r="E115" s="11">
        <v>20000</v>
      </c>
      <c r="F115" s="11">
        <v>0</v>
      </c>
      <c r="G115" s="11">
        <v>19850</v>
      </c>
      <c r="H115" s="11">
        <v>0</v>
      </c>
      <c r="I115" s="11">
        <v>2158.35</v>
      </c>
      <c r="J115" s="11">
        <v>17691.65</v>
      </c>
      <c r="K115" s="11">
        <v>17691.65</v>
      </c>
      <c r="L115" s="11">
        <v>17691.65</v>
      </c>
      <c r="M115" s="12">
        <v>2308.35</v>
      </c>
    </row>
    <row r="116" spans="1:13" ht="15.75" thickBot="1">
      <c r="A116" s="13"/>
      <c r="B116" s="14" t="s">
        <v>312</v>
      </c>
      <c r="C116" s="15"/>
      <c r="D116" s="15"/>
      <c r="E116" s="16">
        <f>SUM($E$105:$E$115)</f>
        <v>125900</v>
      </c>
      <c r="F116" s="16">
        <f>SUM($F$105:$F$115)</f>
        <v>145100</v>
      </c>
      <c r="G116" s="16">
        <f>SUM($G$105:$G$115)</f>
        <v>98837.97</v>
      </c>
      <c r="H116" s="16">
        <f>SUM($H$105:$H$115)</f>
        <v>19224.420000000002</v>
      </c>
      <c r="I116" s="16">
        <f>SUM($I$105:$I$115)</f>
        <v>10360.75</v>
      </c>
      <c r="J116" s="16">
        <f>SUM($J$105:$J$115)</f>
        <v>69252.8</v>
      </c>
      <c r="K116" s="16">
        <f>SUM($K$105:$K$115)</f>
        <v>88477.22</v>
      </c>
      <c r="L116" s="16">
        <f>SUM($L$105:$L$115)</f>
        <v>69252.8</v>
      </c>
      <c r="M116" s="16">
        <f>SUM($M$105:$M$115)</f>
        <v>37422.78</v>
      </c>
    </row>
    <row r="117" spans="1:13" ht="15.75" thickBot="1">
      <c r="A117" s="6" t="s">
        <v>313</v>
      </c>
      <c r="B117" s="7" t="s">
        <v>314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45">
      <c r="A118" s="5" t="s">
        <v>315</v>
      </c>
      <c r="B118" s="5" t="s">
        <v>316</v>
      </c>
      <c r="C118" s="5" t="s">
        <v>317</v>
      </c>
      <c r="D118" s="5" t="s">
        <v>318</v>
      </c>
      <c r="E118" s="8">
        <v>12000</v>
      </c>
      <c r="F118" s="8">
        <v>12000</v>
      </c>
      <c r="G118" s="8">
        <v>8825.87</v>
      </c>
      <c r="H118" s="8">
        <v>935.6</v>
      </c>
      <c r="I118" s="8">
        <v>365.21</v>
      </c>
      <c r="J118" s="8">
        <v>7525.06</v>
      </c>
      <c r="K118" s="8">
        <v>8460.66</v>
      </c>
      <c r="L118" s="8">
        <v>7525.06</v>
      </c>
      <c r="M118" s="9">
        <v>3539.34</v>
      </c>
    </row>
    <row r="119" spans="1:13" ht="45">
      <c r="A119" s="10" t="s">
        <v>319</v>
      </c>
      <c r="B119" s="10" t="s">
        <v>320</v>
      </c>
      <c r="C119" s="10" t="s">
        <v>317</v>
      </c>
      <c r="D119" s="10" t="s">
        <v>318</v>
      </c>
      <c r="E119" s="11">
        <v>1501</v>
      </c>
      <c r="F119" s="11">
        <v>1</v>
      </c>
      <c r="G119" s="11">
        <v>1240</v>
      </c>
      <c r="H119" s="11">
        <v>0</v>
      </c>
      <c r="I119" s="11">
        <v>1240</v>
      </c>
      <c r="J119" s="11">
        <v>0</v>
      </c>
      <c r="K119" s="11">
        <v>0</v>
      </c>
      <c r="L119" s="11">
        <v>0</v>
      </c>
      <c r="M119" s="12">
        <v>1501</v>
      </c>
    </row>
    <row r="120" spans="1:13" ht="15">
      <c r="A120" s="10" t="s">
        <v>321</v>
      </c>
      <c r="B120" s="10" t="s">
        <v>322</v>
      </c>
      <c r="C120" s="10" t="s">
        <v>323</v>
      </c>
      <c r="D120" s="10" t="s">
        <v>324</v>
      </c>
      <c r="E120" s="11">
        <v>3000</v>
      </c>
      <c r="F120" s="11">
        <v>3000</v>
      </c>
      <c r="G120" s="11">
        <v>2077.79</v>
      </c>
      <c r="H120" s="11">
        <v>1144.14</v>
      </c>
      <c r="I120" s="11">
        <v>933.65</v>
      </c>
      <c r="J120" s="11">
        <v>0</v>
      </c>
      <c r="K120" s="11">
        <v>1144.14</v>
      </c>
      <c r="L120" s="11">
        <v>0</v>
      </c>
      <c r="M120" s="12">
        <v>1855.86</v>
      </c>
    </row>
    <row r="121" spans="1:13" ht="15">
      <c r="A121" s="10" t="s">
        <v>325</v>
      </c>
      <c r="B121" s="10" t="s">
        <v>326</v>
      </c>
      <c r="C121" s="10" t="s">
        <v>327</v>
      </c>
      <c r="D121" s="10" t="s">
        <v>326</v>
      </c>
      <c r="E121" s="11">
        <v>1500</v>
      </c>
      <c r="F121" s="11">
        <v>1500</v>
      </c>
      <c r="G121" s="11">
        <v>555</v>
      </c>
      <c r="H121" s="11">
        <v>0</v>
      </c>
      <c r="I121" s="11">
        <v>3.2</v>
      </c>
      <c r="J121" s="11">
        <v>551.8</v>
      </c>
      <c r="K121" s="11">
        <v>551.8</v>
      </c>
      <c r="L121" s="11">
        <v>551.8</v>
      </c>
      <c r="M121" s="12">
        <v>948.2</v>
      </c>
    </row>
    <row r="122" spans="1:13" ht="45">
      <c r="A122" s="10" t="s">
        <v>328</v>
      </c>
      <c r="B122" s="10" t="s">
        <v>329</v>
      </c>
      <c r="C122" s="10" t="s">
        <v>330</v>
      </c>
      <c r="D122" s="10" t="s">
        <v>331</v>
      </c>
      <c r="E122" s="11">
        <v>700</v>
      </c>
      <c r="F122" s="11">
        <v>1</v>
      </c>
      <c r="G122" s="11">
        <v>700</v>
      </c>
      <c r="H122" s="11">
        <v>0</v>
      </c>
      <c r="I122" s="11">
        <v>0</v>
      </c>
      <c r="J122" s="11">
        <v>700</v>
      </c>
      <c r="K122" s="11">
        <v>700</v>
      </c>
      <c r="L122" s="11">
        <v>700</v>
      </c>
      <c r="M122" s="12">
        <v>0</v>
      </c>
    </row>
    <row r="123" spans="1:13" ht="30">
      <c r="A123" s="10" t="s">
        <v>332</v>
      </c>
      <c r="B123" s="10" t="s">
        <v>333</v>
      </c>
      <c r="C123" s="10" t="s">
        <v>334</v>
      </c>
      <c r="D123" s="10" t="s">
        <v>333</v>
      </c>
      <c r="E123" s="11">
        <v>1600</v>
      </c>
      <c r="F123" s="11">
        <v>800</v>
      </c>
      <c r="G123" s="11">
        <v>1600</v>
      </c>
      <c r="H123" s="11">
        <v>0</v>
      </c>
      <c r="I123" s="11">
        <v>0</v>
      </c>
      <c r="J123" s="11">
        <v>1600</v>
      </c>
      <c r="K123" s="11">
        <v>1600</v>
      </c>
      <c r="L123" s="11">
        <v>1600</v>
      </c>
      <c r="M123" s="12">
        <v>0</v>
      </c>
    </row>
    <row r="124" spans="1:13" ht="45">
      <c r="A124" s="10" t="s">
        <v>335</v>
      </c>
      <c r="B124" s="10" t="s">
        <v>336</v>
      </c>
      <c r="C124" s="10" t="s">
        <v>337</v>
      </c>
      <c r="D124" s="10" t="s">
        <v>338</v>
      </c>
      <c r="E124" s="11">
        <v>1700</v>
      </c>
      <c r="F124" s="11">
        <v>1700</v>
      </c>
      <c r="G124" s="11">
        <v>1700</v>
      </c>
      <c r="H124" s="11">
        <v>1700</v>
      </c>
      <c r="I124" s="11">
        <v>0</v>
      </c>
      <c r="J124" s="11">
        <v>0</v>
      </c>
      <c r="K124" s="11">
        <v>1700</v>
      </c>
      <c r="L124" s="11">
        <v>0</v>
      </c>
      <c r="M124" s="12">
        <v>0</v>
      </c>
    </row>
    <row r="125" spans="1:13" ht="15">
      <c r="A125" s="10" t="s">
        <v>339</v>
      </c>
      <c r="B125" s="10" t="s">
        <v>340</v>
      </c>
      <c r="C125" s="10" t="s">
        <v>341</v>
      </c>
      <c r="D125" s="10" t="s">
        <v>340</v>
      </c>
      <c r="E125" s="11">
        <v>1</v>
      </c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v>1</v>
      </c>
    </row>
    <row r="126" spans="1:13" ht="45">
      <c r="A126" s="10" t="s">
        <v>342</v>
      </c>
      <c r="B126" s="10" t="s">
        <v>343</v>
      </c>
      <c r="C126" s="10" t="s">
        <v>344</v>
      </c>
      <c r="D126" s="10" t="s">
        <v>345</v>
      </c>
      <c r="E126" s="11">
        <v>0</v>
      </c>
      <c r="F126" s="11">
        <v>1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v>0</v>
      </c>
    </row>
    <row r="127" spans="1:13" ht="15">
      <c r="A127" s="10" t="s">
        <v>346</v>
      </c>
      <c r="B127" s="10" t="s">
        <v>347</v>
      </c>
      <c r="C127" s="10" t="s">
        <v>348</v>
      </c>
      <c r="D127" s="10" t="s">
        <v>347</v>
      </c>
      <c r="E127" s="11">
        <v>1750</v>
      </c>
      <c r="F127" s="11">
        <v>1750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v>1750</v>
      </c>
    </row>
    <row r="128" spans="1:13" ht="30.75" thickBot="1">
      <c r="A128" s="10" t="s">
        <v>349</v>
      </c>
      <c r="B128" s="10" t="s">
        <v>350</v>
      </c>
      <c r="C128" s="10" t="s">
        <v>351</v>
      </c>
      <c r="D128" s="10" t="s">
        <v>350</v>
      </c>
      <c r="E128" s="11">
        <v>1</v>
      </c>
      <c r="F128" s="11">
        <v>1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v>1</v>
      </c>
    </row>
    <row r="129" spans="1:13" ht="15.75" thickBot="1">
      <c r="A129" s="13"/>
      <c r="B129" s="14" t="s">
        <v>352</v>
      </c>
      <c r="C129" s="15"/>
      <c r="D129" s="15"/>
      <c r="E129" s="16">
        <f>SUM($E$118:$E$128)</f>
        <v>23753</v>
      </c>
      <c r="F129" s="16">
        <f>SUM($F$118:$F$128)</f>
        <v>20755</v>
      </c>
      <c r="G129" s="16">
        <f>SUM($G$118:$G$128)</f>
        <v>16698.66</v>
      </c>
      <c r="H129" s="16">
        <f>SUM($H$118:$H$128)</f>
        <v>3779.7400000000002</v>
      </c>
      <c r="I129" s="16">
        <f>SUM($I$118:$I$128)</f>
        <v>2542.06</v>
      </c>
      <c r="J129" s="16">
        <f>SUM($J$118:$J$128)</f>
        <v>10376.86</v>
      </c>
      <c r="K129" s="16">
        <f>SUM($K$118:$K$128)</f>
        <v>14156.599999999999</v>
      </c>
      <c r="L129" s="16">
        <f>SUM($L$118:$L$128)</f>
        <v>10376.86</v>
      </c>
      <c r="M129" s="16">
        <f>SUM($M$118:$M$128)</f>
        <v>9596.4</v>
      </c>
    </row>
    <row r="130" spans="1:13" ht="15.75" thickBot="1">
      <c r="A130" s="6" t="s">
        <v>353</v>
      </c>
      <c r="B130" s="7" t="s">
        <v>354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 thickBot="1">
      <c r="A131" s="5" t="s">
        <v>355</v>
      </c>
      <c r="B131" s="5" t="s">
        <v>356</v>
      </c>
      <c r="C131" s="5" t="s">
        <v>357</v>
      </c>
      <c r="D131" s="5" t="s">
        <v>358</v>
      </c>
      <c r="E131" s="8">
        <v>29000</v>
      </c>
      <c r="F131" s="8">
        <v>15000</v>
      </c>
      <c r="G131" s="8">
        <v>29000</v>
      </c>
      <c r="H131" s="8">
        <v>2462.64</v>
      </c>
      <c r="I131" s="8">
        <v>2782.93</v>
      </c>
      <c r="J131" s="8">
        <v>23754.43</v>
      </c>
      <c r="K131" s="8">
        <v>26217.07</v>
      </c>
      <c r="L131" s="8">
        <v>23754.43</v>
      </c>
      <c r="M131" s="9">
        <v>2782.93</v>
      </c>
    </row>
    <row r="132" spans="1:13" ht="15.75" thickBot="1">
      <c r="A132" s="13"/>
      <c r="B132" s="14" t="s">
        <v>359</v>
      </c>
      <c r="C132" s="15"/>
      <c r="D132" s="15"/>
      <c r="E132" s="16">
        <f>SUM($E$131:$E$131)</f>
        <v>29000</v>
      </c>
      <c r="F132" s="16">
        <f>SUM($F$131:$F$131)</f>
        <v>15000</v>
      </c>
      <c r="G132" s="16">
        <f>SUM($G$131:$G$131)</f>
        <v>29000</v>
      </c>
      <c r="H132" s="16">
        <f>SUM($H$131:$H$131)</f>
        <v>2462.64</v>
      </c>
      <c r="I132" s="16">
        <f>SUM($I$131:$I$131)</f>
        <v>2782.93</v>
      </c>
      <c r="J132" s="16">
        <f>SUM($J$131:$J$131)</f>
        <v>23754.43</v>
      </c>
      <c r="K132" s="16">
        <f>SUM($K$131:$K$131)</f>
        <v>26217.07</v>
      </c>
      <c r="L132" s="16">
        <f>SUM($L$131:$L$131)</f>
        <v>23754.43</v>
      </c>
      <c r="M132" s="16">
        <f>SUM($M$131:$M$131)</f>
        <v>2782.93</v>
      </c>
    </row>
    <row r="133" spans="1:13" ht="15.75" thickBot="1">
      <c r="A133" s="6" t="s">
        <v>360</v>
      </c>
      <c r="B133" s="7" t="s">
        <v>361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60">
      <c r="A134" s="5" t="s">
        <v>362</v>
      </c>
      <c r="B134" s="5" t="s">
        <v>363</v>
      </c>
      <c r="C134" s="5" t="s">
        <v>364</v>
      </c>
      <c r="D134" s="5" t="s">
        <v>365</v>
      </c>
      <c r="E134" s="8">
        <v>200302.49</v>
      </c>
      <c r="F134" s="8">
        <v>10000</v>
      </c>
      <c r="G134" s="8">
        <v>191714.41</v>
      </c>
      <c r="H134" s="8">
        <v>0</v>
      </c>
      <c r="I134" s="8">
        <v>5561.24</v>
      </c>
      <c r="J134" s="8">
        <v>186153.17</v>
      </c>
      <c r="K134" s="8">
        <v>186153.17</v>
      </c>
      <c r="L134" s="8">
        <v>186153.17</v>
      </c>
      <c r="M134" s="9">
        <v>14149.32</v>
      </c>
    </row>
    <row r="135" spans="1:13" ht="30">
      <c r="A135" s="10" t="s">
        <v>366</v>
      </c>
      <c r="B135" s="10" t="s">
        <v>367</v>
      </c>
      <c r="C135" s="10" t="s">
        <v>368</v>
      </c>
      <c r="D135" s="10" t="s">
        <v>369</v>
      </c>
      <c r="E135" s="11">
        <v>1500</v>
      </c>
      <c r="F135" s="11">
        <v>1500</v>
      </c>
      <c r="G135" s="11">
        <v>458.72</v>
      </c>
      <c r="H135" s="11">
        <v>0</v>
      </c>
      <c r="I135" s="11">
        <v>288.48</v>
      </c>
      <c r="J135" s="11">
        <v>170.24</v>
      </c>
      <c r="K135" s="11">
        <v>170.24</v>
      </c>
      <c r="L135" s="11">
        <v>170.24</v>
      </c>
      <c r="M135" s="12">
        <v>1329.76</v>
      </c>
    </row>
    <row r="136" spans="1:13" ht="45">
      <c r="A136" s="10" t="s">
        <v>370</v>
      </c>
      <c r="B136" s="10" t="s">
        <v>371</v>
      </c>
      <c r="C136" s="10" t="s">
        <v>368</v>
      </c>
      <c r="D136" s="10" t="s">
        <v>369</v>
      </c>
      <c r="E136" s="11">
        <v>32600</v>
      </c>
      <c r="F136" s="11">
        <v>3000</v>
      </c>
      <c r="G136" s="11">
        <v>32600</v>
      </c>
      <c r="H136" s="11">
        <v>11667.51</v>
      </c>
      <c r="I136" s="11">
        <v>3198.22</v>
      </c>
      <c r="J136" s="11">
        <v>17734.27</v>
      </c>
      <c r="K136" s="11">
        <v>29401.78</v>
      </c>
      <c r="L136" s="11">
        <v>17734.27</v>
      </c>
      <c r="M136" s="12">
        <v>3198.22</v>
      </c>
    </row>
    <row r="137" spans="1:13" ht="60">
      <c r="A137" s="10" t="s">
        <v>372</v>
      </c>
      <c r="B137" s="10" t="s">
        <v>373</v>
      </c>
      <c r="C137" s="10" t="s">
        <v>374</v>
      </c>
      <c r="D137" s="10" t="s">
        <v>375</v>
      </c>
      <c r="E137" s="11">
        <v>5000</v>
      </c>
      <c r="F137" s="11">
        <v>5000</v>
      </c>
      <c r="G137" s="11">
        <v>590</v>
      </c>
      <c r="H137" s="11">
        <v>0</v>
      </c>
      <c r="I137" s="11">
        <v>1.01</v>
      </c>
      <c r="J137" s="11">
        <v>588.99</v>
      </c>
      <c r="K137" s="11">
        <v>588.99</v>
      </c>
      <c r="L137" s="11">
        <v>588.99</v>
      </c>
      <c r="M137" s="12">
        <v>4411.01</v>
      </c>
    </row>
    <row r="138" spans="1:13" ht="30">
      <c r="A138" s="10" t="s">
        <v>376</v>
      </c>
      <c r="B138" s="10" t="s">
        <v>377</v>
      </c>
      <c r="C138" s="10" t="s">
        <v>374</v>
      </c>
      <c r="D138" s="10" t="s">
        <v>375</v>
      </c>
      <c r="E138" s="11">
        <v>4407.63</v>
      </c>
      <c r="F138" s="11">
        <v>1</v>
      </c>
      <c r="G138" s="11">
        <v>4407.63</v>
      </c>
      <c r="H138" s="11">
        <v>0</v>
      </c>
      <c r="I138" s="11">
        <v>2218.66</v>
      </c>
      <c r="J138" s="11">
        <v>2188.97</v>
      </c>
      <c r="K138" s="11">
        <v>2188.97</v>
      </c>
      <c r="L138" s="11">
        <v>2188.97</v>
      </c>
      <c r="M138" s="12">
        <v>2218.66</v>
      </c>
    </row>
    <row r="139" spans="1:13" ht="90">
      <c r="A139" s="10" t="s">
        <v>378</v>
      </c>
      <c r="B139" s="10" t="s">
        <v>379</v>
      </c>
      <c r="C139" s="10" t="s">
        <v>380</v>
      </c>
      <c r="D139" s="10" t="s">
        <v>381</v>
      </c>
      <c r="E139" s="11">
        <v>6500</v>
      </c>
      <c r="F139" s="11">
        <v>0</v>
      </c>
      <c r="G139" s="11">
        <v>6200</v>
      </c>
      <c r="H139" s="11">
        <v>0</v>
      </c>
      <c r="I139" s="11">
        <v>0</v>
      </c>
      <c r="J139" s="11">
        <v>6200</v>
      </c>
      <c r="K139" s="11">
        <v>6200</v>
      </c>
      <c r="L139" s="11">
        <v>6200</v>
      </c>
      <c r="M139" s="12">
        <v>300</v>
      </c>
    </row>
    <row r="140" spans="1:13" ht="30">
      <c r="A140" s="10" t="s">
        <v>382</v>
      </c>
      <c r="B140" s="10" t="s">
        <v>383</v>
      </c>
      <c r="C140" s="10" t="s">
        <v>374</v>
      </c>
      <c r="D140" s="10" t="s">
        <v>375</v>
      </c>
      <c r="E140" s="11">
        <v>1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v>1</v>
      </c>
    </row>
    <row r="141" spans="1:13" ht="30">
      <c r="A141" s="10" t="s">
        <v>384</v>
      </c>
      <c r="B141" s="10" t="s">
        <v>385</v>
      </c>
      <c r="C141" s="10" t="s">
        <v>386</v>
      </c>
      <c r="D141" s="10" t="s">
        <v>387</v>
      </c>
      <c r="E141" s="11">
        <v>1000</v>
      </c>
      <c r="F141" s="11">
        <v>20000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v>1000</v>
      </c>
    </row>
    <row r="142" spans="1:13" ht="30">
      <c r="A142" s="10" t="s">
        <v>388</v>
      </c>
      <c r="B142" s="10" t="s">
        <v>389</v>
      </c>
      <c r="C142" s="10" t="s">
        <v>386</v>
      </c>
      <c r="D142" s="10" t="s">
        <v>387</v>
      </c>
      <c r="E142" s="11">
        <v>1</v>
      </c>
      <c r="F142" s="11">
        <v>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v>1</v>
      </c>
    </row>
    <row r="143" spans="1:13" ht="45">
      <c r="A143" s="10" t="s">
        <v>390</v>
      </c>
      <c r="B143" s="10" t="s">
        <v>391</v>
      </c>
      <c r="C143" s="10" t="s">
        <v>392</v>
      </c>
      <c r="D143" s="10" t="s">
        <v>393</v>
      </c>
      <c r="E143" s="11">
        <v>1</v>
      </c>
      <c r="F143" s="11">
        <v>1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v>1</v>
      </c>
    </row>
    <row r="144" spans="1:13" ht="75.75" thickBot="1">
      <c r="A144" s="10" t="s">
        <v>394</v>
      </c>
      <c r="B144" s="10" t="s">
        <v>395</v>
      </c>
      <c r="C144" s="10" t="s">
        <v>392</v>
      </c>
      <c r="D144" s="10" t="s">
        <v>393</v>
      </c>
      <c r="E144" s="11">
        <v>5000</v>
      </c>
      <c r="F144" s="11">
        <v>5000</v>
      </c>
      <c r="G144" s="11">
        <v>1050</v>
      </c>
      <c r="H144" s="11">
        <v>0</v>
      </c>
      <c r="I144" s="11">
        <v>0</v>
      </c>
      <c r="J144" s="11">
        <v>1050</v>
      </c>
      <c r="K144" s="11">
        <v>1050</v>
      </c>
      <c r="L144" s="11">
        <v>1050</v>
      </c>
      <c r="M144" s="12">
        <v>3950</v>
      </c>
    </row>
    <row r="145" spans="1:13" ht="15.75" thickBot="1">
      <c r="A145" s="13"/>
      <c r="B145" s="14" t="s">
        <v>396</v>
      </c>
      <c r="C145" s="15"/>
      <c r="D145" s="15"/>
      <c r="E145" s="16">
        <f>SUM($E$134:$E$144)</f>
        <v>256313.12</v>
      </c>
      <c r="F145" s="16">
        <f>SUM($F$134:$F$144)</f>
        <v>44504</v>
      </c>
      <c r="G145" s="16">
        <f>SUM($G$134:$G$144)</f>
        <v>237020.76</v>
      </c>
      <c r="H145" s="16">
        <f>SUM($H$134:$H$144)</f>
        <v>11667.51</v>
      </c>
      <c r="I145" s="16">
        <f>SUM($I$134:$I$144)</f>
        <v>11267.609999999999</v>
      </c>
      <c r="J145" s="16">
        <f>SUM($J$134:$J$144)</f>
        <v>214085.63999999998</v>
      </c>
      <c r="K145" s="16">
        <f>SUM($K$134:$K$144)</f>
        <v>225753.15</v>
      </c>
      <c r="L145" s="16">
        <f>SUM($L$134:$L$144)</f>
        <v>214085.63999999998</v>
      </c>
      <c r="M145" s="16">
        <f>SUM($M$134:$M$144)</f>
        <v>30559.969999999998</v>
      </c>
    </row>
    <row r="146" spans="2:13" ht="15.75" thickBot="1">
      <c r="B146" s="14" t="s">
        <v>397</v>
      </c>
      <c r="C146" s="15"/>
      <c r="D146" s="15"/>
      <c r="E146" s="16">
        <f>(E88+E103+E116+E129+E132+E145)</f>
        <v>677567.12</v>
      </c>
      <c r="F146" s="16">
        <f>(F88+F103+F116+F129+F132+F145)</f>
        <v>439160</v>
      </c>
      <c r="G146" s="16">
        <f>(G88+G103+G116+G129+G132+G145)</f>
        <v>498719.14</v>
      </c>
      <c r="H146" s="16">
        <f>(H88+H103+H116+H129+H132+H145)</f>
        <v>66926.06</v>
      </c>
      <c r="I146" s="16">
        <f>(I88+I103+I116+I129+I132+I145)</f>
        <v>59685.76</v>
      </c>
      <c r="J146" s="16">
        <f>(J88+J103+J116+J129+J132+J145)</f>
        <v>372107.31999999995</v>
      </c>
      <c r="K146" s="16">
        <f>(K88+K103+K116+K129+K132+K145)</f>
        <v>439033.38</v>
      </c>
      <c r="L146" s="16">
        <f>(L88+L103+L116+L129+L132+L145)</f>
        <v>372107.31999999995</v>
      </c>
      <c r="M146" s="16">
        <f>(M88+M103+M116+M129+M132+M145)</f>
        <v>238533.74000000002</v>
      </c>
    </row>
    <row r="147" spans="1:13" ht="15.75" thickBot="1">
      <c r="A147" s="4" t="s">
        <v>398</v>
      </c>
      <c r="B147" s="1" t="s">
        <v>399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.75" thickBot="1">
      <c r="A148" s="6" t="s">
        <v>400</v>
      </c>
      <c r="B148" s="7" t="s">
        <v>401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">
      <c r="A149" s="5" t="s">
        <v>402</v>
      </c>
      <c r="B149" s="5" t="s">
        <v>403</v>
      </c>
      <c r="C149" s="5" t="s">
        <v>404</v>
      </c>
      <c r="D149" s="5" t="s">
        <v>405</v>
      </c>
      <c r="E149" s="8">
        <v>28000</v>
      </c>
      <c r="F149" s="8">
        <v>35000</v>
      </c>
      <c r="G149" s="8">
        <v>35000</v>
      </c>
      <c r="H149" s="8">
        <v>0</v>
      </c>
      <c r="I149" s="8">
        <v>7293.96</v>
      </c>
      <c r="J149" s="8">
        <v>27706.04</v>
      </c>
      <c r="K149" s="8">
        <v>27706.04</v>
      </c>
      <c r="L149" s="8">
        <v>27706.04</v>
      </c>
      <c r="M149" s="9">
        <v>293.96</v>
      </c>
    </row>
    <row r="150" spans="1:13" ht="45">
      <c r="A150" s="10" t="s">
        <v>406</v>
      </c>
      <c r="B150" s="10" t="s">
        <v>407</v>
      </c>
      <c r="C150" s="10" t="s">
        <v>408</v>
      </c>
      <c r="D150" s="10" t="s">
        <v>409</v>
      </c>
      <c r="E150" s="11">
        <v>145000</v>
      </c>
      <c r="F150" s="11">
        <v>164000</v>
      </c>
      <c r="G150" s="11">
        <v>164000</v>
      </c>
      <c r="H150" s="11">
        <v>0</v>
      </c>
      <c r="I150" s="11">
        <v>19124.71</v>
      </c>
      <c r="J150" s="11">
        <v>144875.29</v>
      </c>
      <c r="K150" s="11">
        <v>144875.29</v>
      </c>
      <c r="L150" s="11">
        <v>144875.29</v>
      </c>
      <c r="M150" s="12">
        <v>124.71</v>
      </c>
    </row>
    <row r="151" spans="1:13" ht="30">
      <c r="A151" s="10" t="s">
        <v>410</v>
      </c>
      <c r="B151" s="10" t="s">
        <v>411</v>
      </c>
      <c r="C151" s="10" t="s">
        <v>412</v>
      </c>
      <c r="D151" s="10" t="s">
        <v>413</v>
      </c>
      <c r="E151" s="11">
        <v>77000</v>
      </c>
      <c r="F151" s="11">
        <v>92000</v>
      </c>
      <c r="G151" s="11">
        <v>92000</v>
      </c>
      <c r="H151" s="11">
        <v>0</v>
      </c>
      <c r="I151" s="11">
        <v>15411.5</v>
      </c>
      <c r="J151" s="11">
        <v>76588.5</v>
      </c>
      <c r="K151" s="11">
        <v>76588.5</v>
      </c>
      <c r="L151" s="11">
        <v>76588.5</v>
      </c>
      <c r="M151" s="12">
        <v>411.5</v>
      </c>
    </row>
    <row r="152" spans="1:13" ht="30">
      <c r="A152" s="10" t="s">
        <v>414</v>
      </c>
      <c r="B152" s="10" t="s">
        <v>415</v>
      </c>
      <c r="C152" s="10" t="s">
        <v>416</v>
      </c>
      <c r="D152" s="10" t="s">
        <v>417</v>
      </c>
      <c r="E152" s="11">
        <v>65500</v>
      </c>
      <c r="F152" s="11">
        <v>75000</v>
      </c>
      <c r="G152" s="11">
        <v>75000</v>
      </c>
      <c r="H152" s="11">
        <v>0</v>
      </c>
      <c r="I152" s="11">
        <v>9770.67</v>
      </c>
      <c r="J152" s="11">
        <v>65229.33</v>
      </c>
      <c r="K152" s="11">
        <v>65229.33</v>
      </c>
      <c r="L152" s="11">
        <v>65229.33</v>
      </c>
      <c r="M152" s="12">
        <v>270.67</v>
      </c>
    </row>
    <row r="153" spans="1:13" ht="45">
      <c r="A153" s="10" t="s">
        <v>418</v>
      </c>
      <c r="B153" s="10" t="s">
        <v>419</v>
      </c>
      <c r="C153" s="10" t="s">
        <v>420</v>
      </c>
      <c r="D153" s="10" t="s">
        <v>421</v>
      </c>
      <c r="E153" s="11">
        <v>10000</v>
      </c>
      <c r="F153" s="11">
        <v>1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2">
        <v>10000</v>
      </c>
    </row>
    <row r="154" spans="1:13" ht="45">
      <c r="A154" s="10" t="s">
        <v>422</v>
      </c>
      <c r="B154" s="10" t="s">
        <v>423</v>
      </c>
      <c r="C154" s="10" t="s">
        <v>424</v>
      </c>
      <c r="D154" s="10" t="s">
        <v>425</v>
      </c>
      <c r="E154" s="11">
        <v>100</v>
      </c>
      <c r="F154" s="11">
        <v>100</v>
      </c>
      <c r="G154" s="11">
        <v>100</v>
      </c>
      <c r="H154" s="11">
        <v>0</v>
      </c>
      <c r="I154" s="11">
        <v>50.5</v>
      </c>
      <c r="J154" s="11">
        <v>49.5</v>
      </c>
      <c r="K154" s="11">
        <v>49.5</v>
      </c>
      <c r="L154" s="11">
        <v>49.5</v>
      </c>
      <c r="M154" s="12">
        <v>50.5</v>
      </c>
    </row>
    <row r="155" spans="1:13" ht="30">
      <c r="A155" s="10" t="s">
        <v>426</v>
      </c>
      <c r="B155" s="10" t="s">
        <v>427</v>
      </c>
      <c r="C155" s="10" t="s">
        <v>428</v>
      </c>
      <c r="D155" s="10" t="s">
        <v>427</v>
      </c>
      <c r="E155" s="11">
        <v>23500</v>
      </c>
      <c r="F155" s="11">
        <v>20000</v>
      </c>
      <c r="G155" s="11">
        <v>23500</v>
      </c>
      <c r="H155" s="11">
        <v>0</v>
      </c>
      <c r="I155" s="11">
        <v>0</v>
      </c>
      <c r="J155" s="11">
        <v>23500</v>
      </c>
      <c r="K155" s="11">
        <v>23500</v>
      </c>
      <c r="L155" s="11">
        <v>23500</v>
      </c>
      <c r="M155" s="12">
        <v>0</v>
      </c>
    </row>
    <row r="156" spans="1:13" ht="45">
      <c r="A156" s="10" t="s">
        <v>429</v>
      </c>
      <c r="B156" s="10" t="s">
        <v>430</v>
      </c>
      <c r="C156" s="10" t="s">
        <v>424</v>
      </c>
      <c r="D156" s="10" t="s">
        <v>425</v>
      </c>
      <c r="E156" s="11">
        <v>9100</v>
      </c>
      <c r="F156" s="11">
        <v>9100</v>
      </c>
      <c r="G156" s="11">
        <v>9100</v>
      </c>
      <c r="H156" s="11">
        <v>3283.99</v>
      </c>
      <c r="I156" s="11">
        <v>290.56</v>
      </c>
      <c r="J156" s="11">
        <v>5525.45</v>
      </c>
      <c r="K156" s="11">
        <v>8809.44</v>
      </c>
      <c r="L156" s="11">
        <v>5525.45</v>
      </c>
      <c r="M156" s="12">
        <v>290.56</v>
      </c>
    </row>
    <row r="157" spans="1:13" ht="45">
      <c r="A157" s="10" t="s">
        <v>431</v>
      </c>
      <c r="B157" s="10" t="s">
        <v>432</v>
      </c>
      <c r="C157" s="10" t="s">
        <v>424</v>
      </c>
      <c r="D157" s="10" t="s">
        <v>425</v>
      </c>
      <c r="E157" s="11">
        <v>10000</v>
      </c>
      <c r="F157" s="11">
        <v>10000</v>
      </c>
      <c r="G157" s="11">
        <v>10000</v>
      </c>
      <c r="H157" s="11">
        <v>0</v>
      </c>
      <c r="I157" s="11">
        <v>0</v>
      </c>
      <c r="J157" s="11">
        <v>10000</v>
      </c>
      <c r="K157" s="11">
        <v>10000</v>
      </c>
      <c r="L157" s="11">
        <v>10000</v>
      </c>
      <c r="M157" s="12">
        <v>0</v>
      </c>
    </row>
    <row r="158" spans="1:13" ht="30">
      <c r="A158" s="10" t="s">
        <v>433</v>
      </c>
      <c r="B158" s="10" t="s">
        <v>434</v>
      </c>
      <c r="C158" s="10" t="s">
        <v>435</v>
      </c>
      <c r="D158" s="10" t="s">
        <v>436</v>
      </c>
      <c r="E158" s="11">
        <v>56000</v>
      </c>
      <c r="F158" s="11">
        <v>49000</v>
      </c>
      <c r="G158" s="11">
        <v>56000</v>
      </c>
      <c r="H158" s="11">
        <v>0</v>
      </c>
      <c r="I158" s="11">
        <v>854.14</v>
      </c>
      <c r="J158" s="11">
        <v>55145.86</v>
      </c>
      <c r="K158" s="11">
        <v>55145.86</v>
      </c>
      <c r="L158" s="11">
        <v>55145.86</v>
      </c>
      <c r="M158" s="12">
        <v>854.14</v>
      </c>
    </row>
    <row r="159" spans="1:13" ht="30">
      <c r="A159" s="10" t="s">
        <v>437</v>
      </c>
      <c r="B159" s="10" t="s">
        <v>438</v>
      </c>
      <c r="C159" s="10" t="s">
        <v>439</v>
      </c>
      <c r="D159" s="10" t="s">
        <v>440</v>
      </c>
      <c r="E159" s="11">
        <v>149500</v>
      </c>
      <c r="F159" s="11">
        <v>130500</v>
      </c>
      <c r="G159" s="11">
        <v>149500</v>
      </c>
      <c r="H159" s="11">
        <v>0</v>
      </c>
      <c r="I159" s="11">
        <v>271.91</v>
      </c>
      <c r="J159" s="11">
        <v>149228.09</v>
      </c>
      <c r="K159" s="11">
        <v>149228.09</v>
      </c>
      <c r="L159" s="11">
        <v>149228.09</v>
      </c>
      <c r="M159" s="12">
        <v>271.91</v>
      </c>
    </row>
    <row r="160" spans="1:13" ht="30">
      <c r="A160" s="10" t="s">
        <v>441</v>
      </c>
      <c r="B160" s="10" t="s">
        <v>442</v>
      </c>
      <c r="C160" s="10" t="s">
        <v>443</v>
      </c>
      <c r="D160" s="10" t="s">
        <v>444</v>
      </c>
      <c r="E160" s="11">
        <v>126500</v>
      </c>
      <c r="F160" s="11">
        <v>110500</v>
      </c>
      <c r="G160" s="11">
        <v>126500</v>
      </c>
      <c r="H160" s="11">
        <v>0</v>
      </c>
      <c r="I160" s="11">
        <v>507.98</v>
      </c>
      <c r="J160" s="11">
        <v>125992.02</v>
      </c>
      <c r="K160" s="11">
        <v>125992.02</v>
      </c>
      <c r="L160" s="11">
        <v>125992.02</v>
      </c>
      <c r="M160" s="12">
        <v>507.98</v>
      </c>
    </row>
    <row r="161" spans="1:13" ht="30.75" thickBot="1">
      <c r="A161" s="10" t="s">
        <v>445</v>
      </c>
      <c r="B161" s="10" t="s">
        <v>446</v>
      </c>
      <c r="C161" s="10" t="s">
        <v>447</v>
      </c>
      <c r="D161" s="10" t="s">
        <v>447</v>
      </c>
      <c r="E161" s="11">
        <v>85600</v>
      </c>
      <c r="F161" s="11">
        <v>76100</v>
      </c>
      <c r="G161" s="11">
        <v>85600</v>
      </c>
      <c r="H161" s="11">
        <v>0</v>
      </c>
      <c r="I161" s="11">
        <v>304.8</v>
      </c>
      <c r="J161" s="11">
        <v>85295.2</v>
      </c>
      <c r="K161" s="11">
        <v>85295.2</v>
      </c>
      <c r="L161" s="11">
        <v>85295.2</v>
      </c>
      <c r="M161" s="12">
        <v>304.8</v>
      </c>
    </row>
    <row r="162" spans="1:13" ht="15.75" thickBot="1">
      <c r="A162" s="13"/>
      <c r="B162" s="14" t="s">
        <v>448</v>
      </c>
      <c r="C162" s="15"/>
      <c r="D162" s="15"/>
      <c r="E162" s="16">
        <f>SUM($E$149:$E$161)</f>
        <v>785800</v>
      </c>
      <c r="F162" s="16">
        <f>SUM($F$149:$F$161)</f>
        <v>771301</v>
      </c>
      <c r="G162" s="16">
        <f>SUM($G$149:$G$161)</f>
        <v>826300</v>
      </c>
      <c r="H162" s="16">
        <f>SUM($H$149:$H$161)</f>
        <v>3283.99</v>
      </c>
      <c r="I162" s="16">
        <f>SUM($I$149:$I$161)</f>
        <v>53880.73</v>
      </c>
      <c r="J162" s="16">
        <f>SUM($J$149:$J$161)</f>
        <v>769135.28</v>
      </c>
      <c r="K162" s="16">
        <f>SUM($K$149:$K$161)</f>
        <v>772419.27</v>
      </c>
      <c r="L162" s="16">
        <f>SUM($L$149:$L$161)</f>
        <v>769135.28</v>
      </c>
      <c r="M162" s="16">
        <f>SUM($M$149:$M$161)</f>
        <v>13380.729999999998</v>
      </c>
    </row>
    <row r="163" spans="1:13" ht="15.75" thickBot="1">
      <c r="A163" s="6" t="s">
        <v>449</v>
      </c>
      <c r="B163" s="7" t="s">
        <v>450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30">
      <c r="A164" s="5" t="s">
        <v>451</v>
      </c>
      <c r="B164" s="5" t="s">
        <v>452</v>
      </c>
      <c r="C164" s="5" t="s">
        <v>453</v>
      </c>
      <c r="D164" s="5" t="s">
        <v>454</v>
      </c>
      <c r="E164" s="8">
        <v>27500</v>
      </c>
      <c r="F164" s="8">
        <v>30000</v>
      </c>
      <c r="G164" s="8">
        <v>30000</v>
      </c>
      <c r="H164" s="8">
        <v>0</v>
      </c>
      <c r="I164" s="8">
        <v>3903.5</v>
      </c>
      <c r="J164" s="8">
        <v>26096.5</v>
      </c>
      <c r="K164" s="8">
        <v>26096.5</v>
      </c>
      <c r="L164" s="8">
        <v>26096.5</v>
      </c>
      <c r="M164" s="9">
        <v>1403.5</v>
      </c>
    </row>
    <row r="165" spans="1:13" ht="30">
      <c r="A165" s="10" t="s">
        <v>455</v>
      </c>
      <c r="B165" s="10" t="s">
        <v>456</v>
      </c>
      <c r="C165" s="10" t="s">
        <v>453</v>
      </c>
      <c r="D165" s="10" t="s">
        <v>454</v>
      </c>
      <c r="E165" s="11">
        <v>221000</v>
      </c>
      <c r="F165" s="11">
        <v>245000</v>
      </c>
      <c r="G165" s="11">
        <v>245000</v>
      </c>
      <c r="H165" s="11">
        <v>0</v>
      </c>
      <c r="I165" s="11">
        <v>38317.26</v>
      </c>
      <c r="J165" s="11">
        <v>206682.74</v>
      </c>
      <c r="K165" s="11">
        <v>206682.74</v>
      </c>
      <c r="L165" s="11">
        <v>206682.74</v>
      </c>
      <c r="M165" s="12">
        <v>14317.26</v>
      </c>
    </row>
    <row r="166" spans="1:13" ht="45">
      <c r="A166" s="10" t="s">
        <v>457</v>
      </c>
      <c r="B166" s="10" t="s">
        <v>458</v>
      </c>
      <c r="C166" s="10" t="s">
        <v>453</v>
      </c>
      <c r="D166" s="10" t="s">
        <v>454</v>
      </c>
      <c r="E166" s="11">
        <v>27000</v>
      </c>
      <c r="F166" s="11">
        <v>27000</v>
      </c>
      <c r="G166" s="11">
        <v>27000</v>
      </c>
      <c r="H166" s="11">
        <v>0</v>
      </c>
      <c r="I166" s="11">
        <v>19155.83</v>
      </c>
      <c r="J166" s="11">
        <v>7844.17</v>
      </c>
      <c r="K166" s="11">
        <v>7844.17</v>
      </c>
      <c r="L166" s="11">
        <v>7844.17</v>
      </c>
      <c r="M166" s="12">
        <v>19155.83</v>
      </c>
    </row>
    <row r="167" spans="1:13" ht="45">
      <c r="A167" s="10" t="s">
        <v>459</v>
      </c>
      <c r="B167" s="10" t="s">
        <v>460</v>
      </c>
      <c r="C167" s="10" t="s">
        <v>461</v>
      </c>
      <c r="D167" s="10" t="s">
        <v>462</v>
      </c>
      <c r="E167" s="11">
        <v>1000</v>
      </c>
      <c r="F167" s="11">
        <v>1000</v>
      </c>
      <c r="G167" s="11">
        <v>1000</v>
      </c>
      <c r="H167" s="11">
        <v>0</v>
      </c>
      <c r="I167" s="11">
        <v>1000</v>
      </c>
      <c r="J167" s="11">
        <v>0</v>
      </c>
      <c r="K167" s="11">
        <v>0</v>
      </c>
      <c r="L167" s="11">
        <v>0</v>
      </c>
      <c r="M167" s="12">
        <v>1000</v>
      </c>
    </row>
    <row r="168" spans="1:13" ht="30">
      <c r="A168" s="10" t="s">
        <v>463</v>
      </c>
      <c r="B168" s="10" t="s">
        <v>464</v>
      </c>
      <c r="C168" s="10" t="s">
        <v>465</v>
      </c>
      <c r="D168" s="10" t="s">
        <v>427</v>
      </c>
      <c r="E168" s="11">
        <v>7500</v>
      </c>
      <c r="F168" s="11">
        <v>6500</v>
      </c>
      <c r="G168" s="11">
        <v>7500</v>
      </c>
      <c r="H168" s="11">
        <v>0</v>
      </c>
      <c r="I168" s="11">
        <v>147.09</v>
      </c>
      <c r="J168" s="11">
        <v>7352.91</v>
      </c>
      <c r="K168" s="11">
        <v>7352.91</v>
      </c>
      <c r="L168" s="11">
        <v>7352.91</v>
      </c>
      <c r="M168" s="12">
        <v>147.09</v>
      </c>
    </row>
    <row r="169" spans="1:13" ht="45">
      <c r="A169" s="10" t="s">
        <v>466</v>
      </c>
      <c r="B169" s="10" t="s">
        <v>467</v>
      </c>
      <c r="C169" s="10" t="s">
        <v>461</v>
      </c>
      <c r="D169" s="10" t="s">
        <v>462</v>
      </c>
      <c r="E169" s="11">
        <v>100</v>
      </c>
      <c r="F169" s="11">
        <v>100</v>
      </c>
      <c r="G169" s="11">
        <v>100</v>
      </c>
      <c r="H169" s="11">
        <v>0</v>
      </c>
      <c r="I169" s="11">
        <v>100</v>
      </c>
      <c r="J169" s="11">
        <v>0</v>
      </c>
      <c r="K169" s="11">
        <v>0</v>
      </c>
      <c r="L169" s="11">
        <v>0</v>
      </c>
      <c r="M169" s="12">
        <v>100</v>
      </c>
    </row>
    <row r="170" spans="1:13" ht="15">
      <c r="A170" s="10" t="s">
        <v>468</v>
      </c>
      <c r="B170" s="10" t="s">
        <v>469</v>
      </c>
      <c r="C170" s="10" t="s">
        <v>447</v>
      </c>
      <c r="D170" s="10" t="s">
        <v>447</v>
      </c>
      <c r="E170" s="11">
        <v>35400</v>
      </c>
      <c r="F170" s="11">
        <v>31500</v>
      </c>
      <c r="G170" s="11">
        <v>35400</v>
      </c>
      <c r="H170" s="11">
        <v>0</v>
      </c>
      <c r="I170" s="11">
        <v>504.81</v>
      </c>
      <c r="J170" s="11">
        <v>34895.19</v>
      </c>
      <c r="K170" s="11">
        <v>34895.19</v>
      </c>
      <c r="L170" s="11">
        <v>34895.19</v>
      </c>
      <c r="M170" s="12">
        <v>504.81</v>
      </c>
    </row>
    <row r="171" spans="1:13" ht="15">
      <c r="A171" s="10" t="s">
        <v>470</v>
      </c>
      <c r="B171" s="10" t="s">
        <v>471</v>
      </c>
      <c r="C171" s="10" t="s">
        <v>447</v>
      </c>
      <c r="D171" s="10" t="s">
        <v>447</v>
      </c>
      <c r="E171" s="11">
        <v>305000</v>
      </c>
      <c r="F171" s="11">
        <v>281000</v>
      </c>
      <c r="G171" s="11">
        <v>305000</v>
      </c>
      <c r="H171" s="11">
        <v>0</v>
      </c>
      <c r="I171" s="11">
        <v>1122.59</v>
      </c>
      <c r="J171" s="11">
        <v>303877.41</v>
      </c>
      <c r="K171" s="11">
        <v>303877.41</v>
      </c>
      <c r="L171" s="11">
        <v>303877.41</v>
      </c>
      <c r="M171" s="12">
        <v>1122.59</v>
      </c>
    </row>
    <row r="172" spans="1:13" ht="45.75" thickBot="1">
      <c r="A172" s="10" t="s">
        <v>472</v>
      </c>
      <c r="B172" s="10" t="s">
        <v>473</v>
      </c>
      <c r="C172" s="10" t="s">
        <v>474</v>
      </c>
      <c r="D172" s="10" t="s">
        <v>475</v>
      </c>
      <c r="E172" s="11">
        <v>279500</v>
      </c>
      <c r="F172" s="11">
        <v>277000</v>
      </c>
      <c r="G172" s="11">
        <v>279500</v>
      </c>
      <c r="H172" s="11">
        <v>0</v>
      </c>
      <c r="I172" s="11">
        <v>942.73</v>
      </c>
      <c r="J172" s="11">
        <v>278557.27</v>
      </c>
      <c r="K172" s="11">
        <v>278557.27</v>
      </c>
      <c r="L172" s="11">
        <v>278557.27</v>
      </c>
      <c r="M172" s="12">
        <v>942.73</v>
      </c>
    </row>
    <row r="173" spans="1:13" ht="15.75" thickBot="1">
      <c r="A173" s="13"/>
      <c r="B173" s="14" t="s">
        <v>476</v>
      </c>
      <c r="C173" s="15"/>
      <c r="D173" s="15"/>
      <c r="E173" s="16">
        <f>SUM($E$164:$E$172)</f>
        <v>904000</v>
      </c>
      <c r="F173" s="16">
        <f>SUM($F$164:$F$172)</f>
        <v>899100</v>
      </c>
      <c r="G173" s="16">
        <f>SUM($G$164:$G$172)</f>
        <v>930500</v>
      </c>
      <c r="H173" s="16">
        <f>SUM($H$164:$H$172)</f>
        <v>0</v>
      </c>
      <c r="I173" s="16">
        <f>SUM($I$164:$I$172)</f>
        <v>65193.81</v>
      </c>
      <c r="J173" s="16">
        <f>SUM($J$164:$J$172)</f>
        <v>865306.19</v>
      </c>
      <c r="K173" s="16">
        <f>SUM($K$164:$K$172)</f>
        <v>865306.19</v>
      </c>
      <c r="L173" s="16">
        <f>SUM($L$164:$L$172)</f>
        <v>865306.19</v>
      </c>
      <c r="M173" s="16">
        <f>SUM($M$164:$M$172)</f>
        <v>38693.81</v>
      </c>
    </row>
    <row r="174" spans="2:13" ht="15.75" thickBot="1">
      <c r="B174" s="14" t="s">
        <v>477</v>
      </c>
      <c r="C174" s="15"/>
      <c r="D174" s="15"/>
      <c r="E174" s="16">
        <f>(E162+E173)</f>
        <v>1689800</v>
      </c>
      <c r="F174" s="16">
        <f>(F162+F173)</f>
        <v>1670401</v>
      </c>
      <c r="G174" s="16">
        <f>(G162+G173)</f>
        <v>1756800</v>
      </c>
      <c r="H174" s="16">
        <f>(H162+H173)</f>
        <v>3283.99</v>
      </c>
      <c r="I174" s="16">
        <f>(I162+I173)</f>
        <v>119074.54000000001</v>
      </c>
      <c r="J174" s="16">
        <f>(J162+J173)</f>
        <v>1634441.47</v>
      </c>
      <c r="K174" s="16">
        <f>(K162+K173)</f>
        <v>1637725.46</v>
      </c>
      <c r="L174" s="16">
        <f>(L162+L173)</f>
        <v>1634441.47</v>
      </c>
      <c r="M174" s="16">
        <f>(M162+M173)</f>
        <v>52074.53999999999</v>
      </c>
    </row>
    <row r="175" spans="1:13" ht="15.75" thickBot="1">
      <c r="A175" s="4" t="s">
        <v>478</v>
      </c>
      <c r="B175" s="1" t="s">
        <v>479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.75" thickBot="1">
      <c r="A176" s="6" t="s">
        <v>480</v>
      </c>
      <c r="B176" s="7" t="s">
        <v>481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30">
      <c r="A177" s="5" t="s">
        <v>482</v>
      </c>
      <c r="B177" s="5" t="s">
        <v>483</v>
      </c>
      <c r="C177" s="5" t="s">
        <v>484</v>
      </c>
      <c r="D177" s="5" t="s">
        <v>485</v>
      </c>
      <c r="E177" s="8">
        <v>1027971.95</v>
      </c>
      <c r="F177" s="8">
        <v>854620</v>
      </c>
      <c r="G177" s="8">
        <v>1026565.45</v>
      </c>
      <c r="H177" s="8">
        <v>0</v>
      </c>
      <c r="I177" s="8">
        <v>0</v>
      </c>
      <c r="J177" s="8">
        <v>1026565.45</v>
      </c>
      <c r="K177" s="8">
        <v>1026565.45</v>
      </c>
      <c r="L177" s="8">
        <v>1026565.45</v>
      </c>
      <c r="M177" s="9">
        <v>1406.5</v>
      </c>
    </row>
    <row r="178" spans="1:13" ht="30">
      <c r="A178" s="10" t="s">
        <v>486</v>
      </c>
      <c r="B178" s="10" t="s">
        <v>487</v>
      </c>
      <c r="C178" s="10" t="s">
        <v>484</v>
      </c>
      <c r="D178" s="10" t="s">
        <v>485</v>
      </c>
      <c r="E178" s="11">
        <v>847348.05</v>
      </c>
      <c r="F178" s="11">
        <v>854620</v>
      </c>
      <c r="G178" s="11">
        <v>845941.55</v>
      </c>
      <c r="H178" s="11">
        <v>0</v>
      </c>
      <c r="I178" s="11">
        <v>0</v>
      </c>
      <c r="J178" s="11">
        <v>845941.55</v>
      </c>
      <c r="K178" s="11">
        <v>845941.55</v>
      </c>
      <c r="L178" s="11">
        <v>845941.55</v>
      </c>
      <c r="M178" s="12">
        <v>1406.5</v>
      </c>
    </row>
    <row r="179" spans="1:13" ht="30">
      <c r="A179" s="10" t="s">
        <v>488</v>
      </c>
      <c r="B179" s="10" t="s">
        <v>489</v>
      </c>
      <c r="C179" s="10" t="s">
        <v>490</v>
      </c>
      <c r="D179" s="10" t="s">
        <v>491</v>
      </c>
      <c r="E179" s="11">
        <v>330000</v>
      </c>
      <c r="F179" s="11">
        <v>330000</v>
      </c>
      <c r="G179" s="11">
        <v>330000</v>
      </c>
      <c r="H179" s="11">
        <v>330000</v>
      </c>
      <c r="I179" s="11">
        <v>0</v>
      </c>
      <c r="J179" s="11">
        <v>0</v>
      </c>
      <c r="K179" s="11">
        <v>330000</v>
      </c>
      <c r="L179" s="11">
        <v>0</v>
      </c>
      <c r="M179" s="12">
        <v>0</v>
      </c>
    </row>
    <row r="180" spans="1:13" ht="15">
      <c r="A180" s="10" t="s">
        <v>492</v>
      </c>
      <c r="B180" s="10" t="s">
        <v>493</v>
      </c>
      <c r="C180" s="10" t="s">
        <v>494</v>
      </c>
      <c r="D180" s="10" t="s">
        <v>493</v>
      </c>
      <c r="E180" s="11">
        <v>850000</v>
      </c>
      <c r="F180" s="11">
        <v>850000</v>
      </c>
      <c r="G180" s="11">
        <v>850000</v>
      </c>
      <c r="H180" s="11">
        <v>0</v>
      </c>
      <c r="I180" s="11">
        <v>0</v>
      </c>
      <c r="J180" s="11">
        <v>850000</v>
      </c>
      <c r="K180" s="11">
        <v>850000</v>
      </c>
      <c r="L180" s="11">
        <v>850000</v>
      </c>
      <c r="M180" s="12">
        <v>0</v>
      </c>
    </row>
    <row r="181" spans="1:13" ht="30">
      <c r="A181" s="10" t="s">
        <v>495</v>
      </c>
      <c r="B181" s="10" t="s">
        <v>496</v>
      </c>
      <c r="C181" s="10" t="s">
        <v>497</v>
      </c>
      <c r="D181" s="10" t="s">
        <v>496</v>
      </c>
      <c r="E181" s="11">
        <v>20000</v>
      </c>
      <c r="F181" s="11">
        <v>20000</v>
      </c>
      <c r="G181" s="11">
        <v>20000</v>
      </c>
      <c r="H181" s="11">
        <v>1542</v>
      </c>
      <c r="I181" s="11">
        <v>1496</v>
      </c>
      <c r="J181" s="11">
        <v>16962</v>
      </c>
      <c r="K181" s="11">
        <v>18504</v>
      </c>
      <c r="L181" s="11">
        <v>16962</v>
      </c>
      <c r="M181" s="12">
        <v>1496</v>
      </c>
    </row>
    <row r="182" spans="1:13" ht="45">
      <c r="A182" s="10" t="s">
        <v>498</v>
      </c>
      <c r="B182" s="10" t="s">
        <v>499</v>
      </c>
      <c r="C182" s="10" t="s">
        <v>447</v>
      </c>
      <c r="D182" s="10" t="s">
        <v>447</v>
      </c>
      <c r="E182" s="11">
        <v>12000</v>
      </c>
      <c r="F182" s="11">
        <v>12000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2">
        <v>12000</v>
      </c>
    </row>
    <row r="183" spans="1:13" ht="45">
      <c r="A183" s="10" t="s">
        <v>500</v>
      </c>
      <c r="B183" s="10" t="s">
        <v>501</v>
      </c>
      <c r="C183" s="10" t="s">
        <v>502</v>
      </c>
      <c r="D183" s="10" t="s">
        <v>501</v>
      </c>
      <c r="E183" s="11">
        <v>5000</v>
      </c>
      <c r="F183" s="11">
        <v>5000</v>
      </c>
      <c r="G183" s="11">
        <v>2500</v>
      </c>
      <c r="H183" s="11">
        <v>0</v>
      </c>
      <c r="I183" s="11">
        <v>0</v>
      </c>
      <c r="J183" s="11">
        <v>2500</v>
      </c>
      <c r="K183" s="11">
        <v>2500</v>
      </c>
      <c r="L183" s="11">
        <v>2500</v>
      </c>
      <c r="M183" s="12">
        <v>2500</v>
      </c>
    </row>
    <row r="184" spans="1:13" ht="45">
      <c r="A184" s="10" t="s">
        <v>503</v>
      </c>
      <c r="B184" s="10" t="s">
        <v>504</v>
      </c>
      <c r="C184" s="10" t="s">
        <v>505</v>
      </c>
      <c r="D184" s="10" t="s">
        <v>506</v>
      </c>
      <c r="E184" s="11">
        <v>10000</v>
      </c>
      <c r="F184" s="11">
        <v>10000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2">
        <v>10000</v>
      </c>
    </row>
    <row r="185" spans="1:13" ht="45">
      <c r="A185" s="10" t="s">
        <v>507</v>
      </c>
      <c r="B185" s="10" t="s">
        <v>508</v>
      </c>
      <c r="C185" s="10" t="s">
        <v>509</v>
      </c>
      <c r="D185" s="10" t="s">
        <v>510</v>
      </c>
      <c r="E185" s="11">
        <v>10500</v>
      </c>
      <c r="F185" s="11">
        <v>0</v>
      </c>
      <c r="G185" s="11">
        <v>10310</v>
      </c>
      <c r="H185" s="11">
        <v>0</v>
      </c>
      <c r="I185" s="11">
        <v>0</v>
      </c>
      <c r="J185" s="11">
        <v>10310</v>
      </c>
      <c r="K185" s="11">
        <v>10310</v>
      </c>
      <c r="L185" s="11">
        <v>10310</v>
      </c>
      <c r="M185" s="12">
        <v>190</v>
      </c>
    </row>
    <row r="186" spans="1:13" ht="30">
      <c r="A186" s="10" t="s">
        <v>511</v>
      </c>
      <c r="B186" s="10" t="s">
        <v>512</v>
      </c>
      <c r="C186" s="10" t="s">
        <v>513</v>
      </c>
      <c r="D186" s="10" t="s">
        <v>512</v>
      </c>
      <c r="E186" s="11">
        <v>3000</v>
      </c>
      <c r="F186" s="11">
        <v>0</v>
      </c>
      <c r="G186" s="11">
        <v>2400</v>
      </c>
      <c r="H186" s="11">
        <v>0</v>
      </c>
      <c r="I186" s="11">
        <v>0.6</v>
      </c>
      <c r="J186" s="11">
        <v>2399.4</v>
      </c>
      <c r="K186" s="11">
        <v>2399.4</v>
      </c>
      <c r="L186" s="11">
        <v>2399.4</v>
      </c>
      <c r="M186" s="12">
        <v>600.6</v>
      </c>
    </row>
    <row r="187" spans="1:13" ht="30.75" thickBot="1">
      <c r="A187" s="10" t="s">
        <v>514</v>
      </c>
      <c r="B187" s="10" t="s">
        <v>515</v>
      </c>
      <c r="C187" s="10" t="s">
        <v>516</v>
      </c>
      <c r="D187" s="10" t="s">
        <v>515</v>
      </c>
      <c r="E187" s="11">
        <v>48968.55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2">
        <v>48968.55</v>
      </c>
    </row>
    <row r="188" spans="1:13" ht="15.75" thickBot="1">
      <c r="A188" s="13"/>
      <c r="B188" s="14" t="s">
        <v>517</v>
      </c>
      <c r="C188" s="15"/>
      <c r="D188" s="15"/>
      <c r="E188" s="16">
        <f>SUM($E$177:$E$187)</f>
        <v>3164788.55</v>
      </c>
      <c r="F188" s="16">
        <f>SUM($F$177:$F$187)</f>
        <v>2936240</v>
      </c>
      <c r="G188" s="16">
        <f>SUM($G$177:$G$187)</f>
        <v>3087717</v>
      </c>
      <c r="H188" s="16">
        <f>SUM($H$177:$H$187)</f>
        <v>331542</v>
      </c>
      <c r="I188" s="16">
        <f>SUM($I$177:$I$187)</f>
        <v>1496.6</v>
      </c>
      <c r="J188" s="16">
        <f>SUM($J$177:$J$187)</f>
        <v>2754678.4</v>
      </c>
      <c r="K188" s="16">
        <f>SUM($K$177:$K$187)</f>
        <v>3086220.4</v>
      </c>
      <c r="L188" s="16">
        <f>SUM($L$177:$L$187)</f>
        <v>2754678.4</v>
      </c>
      <c r="M188" s="16">
        <f>SUM($M$177:$M$187)</f>
        <v>78568.15</v>
      </c>
    </row>
    <row r="189" spans="1:13" ht="15.75" thickBot="1">
      <c r="A189" s="6" t="s">
        <v>518</v>
      </c>
      <c r="B189" s="7" t="s">
        <v>519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30">
      <c r="A190" s="5" t="s">
        <v>520</v>
      </c>
      <c r="B190" s="5" t="s">
        <v>521</v>
      </c>
      <c r="C190" s="5" t="s">
        <v>522</v>
      </c>
      <c r="D190" s="5" t="s">
        <v>521</v>
      </c>
      <c r="E190" s="8">
        <v>200000</v>
      </c>
      <c r="F190" s="8">
        <v>230000</v>
      </c>
      <c r="G190" s="8">
        <v>230000</v>
      </c>
      <c r="H190" s="8">
        <v>0</v>
      </c>
      <c r="I190" s="8">
        <v>43367.18</v>
      </c>
      <c r="J190" s="8">
        <v>186632.82</v>
      </c>
      <c r="K190" s="8">
        <v>186632.82</v>
      </c>
      <c r="L190" s="8">
        <v>186632.82</v>
      </c>
      <c r="M190" s="9">
        <v>13367.18</v>
      </c>
    </row>
    <row r="191" spans="1:13" ht="60">
      <c r="A191" s="10" t="s">
        <v>523</v>
      </c>
      <c r="B191" s="10" t="s">
        <v>524</v>
      </c>
      <c r="C191" s="10" t="s">
        <v>525</v>
      </c>
      <c r="D191" s="10" t="s">
        <v>526</v>
      </c>
      <c r="E191" s="11">
        <v>57000</v>
      </c>
      <c r="F191" s="11">
        <v>0</v>
      </c>
      <c r="G191" s="11">
        <v>51947.36</v>
      </c>
      <c r="H191" s="11">
        <v>23164.37</v>
      </c>
      <c r="I191" s="11">
        <v>0</v>
      </c>
      <c r="J191" s="11">
        <v>28782.99</v>
      </c>
      <c r="K191" s="11">
        <v>51947.36</v>
      </c>
      <c r="L191" s="11">
        <v>28782.99</v>
      </c>
      <c r="M191" s="12">
        <v>5052.64</v>
      </c>
    </row>
    <row r="192" spans="1:13" ht="60.75" thickBot="1">
      <c r="A192" s="10" t="s">
        <v>527</v>
      </c>
      <c r="B192" s="10" t="s">
        <v>528</v>
      </c>
      <c r="C192" s="10" t="s">
        <v>525</v>
      </c>
      <c r="D192" s="10" t="s">
        <v>526</v>
      </c>
      <c r="E192" s="11">
        <v>88000</v>
      </c>
      <c r="F192" s="11">
        <v>0</v>
      </c>
      <c r="G192" s="11">
        <v>87549.9</v>
      </c>
      <c r="H192" s="11">
        <v>87549.9</v>
      </c>
      <c r="I192" s="11">
        <v>0</v>
      </c>
      <c r="J192" s="11">
        <v>0</v>
      </c>
      <c r="K192" s="11">
        <v>87549.9</v>
      </c>
      <c r="L192" s="11">
        <v>0</v>
      </c>
      <c r="M192" s="12">
        <v>450.1</v>
      </c>
    </row>
    <row r="193" spans="1:13" ht="15.75" thickBot="1">
      <c r="A193" s="13"/>
      <c r="B193" s="14" t="s">
        <v>529</v>
      </c>
      <c r="C193" s="15"/>
      <c r="D193" s="15"/>
      <c r="E193" s="16">
        <f>SUM($E$190:$E$192)</f>
        <v>345000</v>
      </c>
      <c r="F193" s="16">
        <f>SUM($F$190:$F$192)</f>
        <v>230000</v>
      </c>
      <c r="G193" s="16">
        <f>SUM($G$190:$G$192)</f>
        <v>369497.26</v>
      </c>
      <c r="H193" s="16">
        <f>SUM($H$190:$H$192)</f>
        <v>110714.26999999999</v>
      </c>
      <c r="I193" s="16">
        <f>SUM($I$190:$I$192)</f>
        <v>43367.18</v>
      </c>
      <c r="J193" s="16">
        <f>SUM($J$190:$J$192)</f>
        <v>215415.81</v>
      </c>
      <c r="K193" s="16">
        <f>SUM($K$190:$K$192)</f>
        <v>326130.07999999996</v>
      </c>
      <c r="L193" s="16">
        <f>SUM($L$190:$L$192)</f>
        <v>215415.81</v>
      </c>
      <c r="M193" s="16">
        <f>SUM($M$190:$M$192)</f>
        <v>18869.92</v>
      </c>
    </row>
    <row r="194" spans="1:13" ht="15.75" thickBot="1">
      <c r="A194" s="6" t="s">
        <v>530</v>
      </c>
      <c r="B194" s="7" t="s">
        <v>531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60">
      <c r="A195" s="5" t="s">
        <v>532</v>
      </c>
      <c r="B195" s="5" t="s">
        <v>533</v>
      </c>
      <c r="C195" s="5" t="s">
        <v>534</v>
      </c>
      <c r="D195" s="5" t="s">
        <v>535</v>
      </c>
      <c r="E195" s="8">
        <v>50000</v>
      </c>
      <c r="F195" s="8">
        <v>0</v>
      </c>
      <c r="G195" s="8">
        <v>50000</v>
      </c>
      <c r="H195" s="8">
        <v>0</v>
      </c>
      <c r="I195" s="8">
        <v>0</v>
      </c>
      <c r="J195" s="8">
        <v>50000</v>
      </c>
      <c r="K195" s="8">
        <v>50000</v>
      </c>
      <c r="L195" s="8">
        <v>50000</v>
      </c>
      <c r="M195" s="9">
        <v>0</v>
      </c>
    </row>
    <row r="196" spans="1:13" ht="30">
      <c r="A196" s="10" t="s">
        <v>536</v>
      </c>
      <c r="B196" s="10" t="s">
        <v>537</v>
      </c>
      <c r="C196" s="10" t="s">
        <v>538</v>
      </c>
      <c r="D196" s="10" t="s">
        <v>537</v>
      </c>
      <c r="E196" s="11">
        <v>140000</v>
      </c>
      <c r="F196" s="11">
        <v>0</v>
      </c>
      <c r="G196" s="11">
        <v>140000</v>
      </c>
      <c r="H196" s="11">
        <v>0</v>
      </c>
      <c r="I196" s="11">
        <v>0</v>
      </c>
      <c r="J196" s="11">
        <v>140000</v>
      </c>
      <c r="K196" s="11">
        <v>140000</v>
      </c>
      <c r="L196" s="11">
        <v>140000</v>
      </c>
      <c r="M196" s="12">
        <v>0</v>
      </c>
    </row>
    <row r="197" spans="1:13" ht="30">
      <c r="A197" s="10" t="s">
        <v>539</v>
      </c>
      <c r="B197" s="10" t="s">
        <v>540</v>
      </c>
      <c r="C197" s="10" t="s">
        <v>541</v>
      </c>
      <c r="D197" s="10" t="s">
        <v>540</v>
      </c>
      <c r="E197" s="11">
        <v>10000</v>
      </c>
      <c r="F197" s="11">
        <v>0</v>
      </c>
      <c r="G197" s="11">
        <v>10000</v>
      </c>
      <c r="H197" s="11">
        <v>0</v>
      </c>
      <c r="I197" s="11">
        <v>0</v>
      </c>
      <c r="J197" s="11">
        <v>10000</v>
      </c>
      <c r="K197" s="11">
        <v>10000</v>
      </c>
      <c r="L197" s="11">
        <v>10000</v>
      </c>
      <c r="M197" s="12">
        <v>0</v>
      </c>
    </row>
    <row r="198" spans="1:13" ht="30">
      <c r="A198" s="10" t="s">
        <v>542</v>
      </c>
      <c r="B198" s="10" t="s">
        <v>543</v>
      </c>
      <c r="C198" s="10" t="s">
        <v>544</v>
      </c>
      <c r="D198" s="10" t="s">
        <v>543</v>
      </c>
      <c r="E198" s="11">
        <v>4000</v>
      </c>
      <c r="F198" s="11">
        <v>4000</v>
      </c>
      <c r="G198" s="11">
        <v>3854.88</v>
      </c>
      <c r="H198" s="11">
        <v>0</v>
      </c>
      <c r="I198" s="11">
        <v>0</v>
      </c>
      <c r="J198" s="11">
        <v>3854.88</v>
      </c>
      <c r="K198" s="11">
        <v>3854.88</v>
      </c>
      <c r="L198" s="11">
        <v>3854.88</v>
      </c>
      <c r="M198" s="12">
        <v>145.12</v>
      </c>
    </row>
    <row r="199" spans="1:13" ht="45">
      <c r="A199" s="10" t="s">
        <v>545</v>
      </c>
      <c r="B199" s="10" t="s">
        <v>546</v>
      </c>
      <c r="C199" s="10" t="s">
        <v>547</v>
      </c>
      <c r="D199" s="10" t="s">
        <v>548</v>
      </c>
      <c r="E199" s="11">
        <v>70000</v>
      </c>
      <c r="F199" s="11">
        <v>0</v>
      </c>
      <c r="G199" s="11">
        <v>38100</v>
      </c>
      <c r="H199" s="11">
        <v>0</v>
      </c>
      <c r="I199" s="11">
        <v>0</v>
      </c>
      <c r="J199" s="11">
        <v>38100</v>
      </c>
      <c r="K199" s="11">
        <v>38100</v>
      </c>
      <c r="L199" s="11">
        <v>38100</v>
      </c>
      <c r="M199" s="12">
        <v>31900</v>
      </c>
    </row>
    <row r="200" spans="1:13" ht="90">
      <c r="A200" s="10" t="s">
        <v>549</v>
      </c>
      <c r="B200" s="10" t="s">
        <v>550</v>
      </c>
      <c r="C200" s="10" t="s">
        <v>551</v>
      </c>
      <c r="D200" s="10" t="s">
        <v>552</v>
      </c>
      <c r="E200" s="11">
        <v>24800</v>
      </c>
      <c r="F200" s="11">
        <v>0</v>
      </c>
      <c r="G200" s="11">
        <v>24800</v>
      </c>
      <c r="H200" s="11">
        <v>0</v>
      </c>
      <c r="I200" s="11">
        <v>0</v>
      </c>
      <c r="J200" s="11">
        <v>24800</v>
      </c>
      <c r="K200" s="11">
        <v>24800</v>
      </c>
      <c r="L200" s="11">
        <v>24800</v>
      </c>
      <c r="M200" s="12">
        <v>0</v>
      </c>
    </row>
    <row r="201" spans="1:13" ht="30">
      <c r="A201" s="10" t="s">
        <v>553</v>
      </c>
      <c r="B201" s="10" t="s">
        <v>554</v>
      </c>
      <c r="C201" s="10" t="s">
        <v>555</v>
      </c>
      <c r="D201" s="10" t="s">
        <v>554</v>
      </c>
      <c r="E201" s="11">
        <v>0</v>
      </c>
      <c r="F201" s="11">
        <v>70000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2">
        <v>0</v>
      </c>
    </row>
    <row r="202" spans="1:13" ht="60">
      <c r="A202" s="10" t="s">
        <v>556</v>
      </c>
      <c r="B202" s="10" t="s">
        <v>557</v>
      </c>
      <c r="C202" s="10" t="s">
        <v>558</v>
      </c>
      <c r="D202" s="10" t="s">
        <v>559</v>
      </c>
      <c r="E202" s="11">
        <v>37200</v>
      </c>
      <c r="F202" s="11">
        <v>29760</v>
      </c>
      <c r="G202" s="11">
        <v>37200</v>
      </c>
      <c r="H202" s="11">
        <v>0</v>
      </c>
      <c r="I202" s="11">
        <v>29760</v>
      </c>
      <c r="J202" s="11">
        <v>7440</v>
      </c>
      <c r="K202" s="11">
        <v>7440</v>
      </c>
      <c r="L202" s="11">
        <v>7440</v>
      </c>
      <c r="M202" s="12">
        <v>29760</v>
      </c>
    </row>
    <row r="203" spans="1:13" ht="105">
      <c r="A203" s="10" t="s">
        <v>560</v>
      </c>
      <c r="B203" s="10" t="s">
        <v>561</v>
      </c>
      <c r="C203" s="10" t="s">
        <v>562</v>
      </c>
      <c r="D203" s="10" t="s">
        <v>563</v>
      </c>
      <c r="E203" s="11">
        <v>4000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2">
        <v>4000</v>
      </c>
    </row>
    <row r="204" spans="1:13" ht="45">
      <c r="A204" s="10" t="s">
        <v>564</v>
      </c>
      <c r="B204" s="10" t="s">
        <v>565</v>
      </c>
      <c r="C204" s="10" t="s">
        <v>566</v>
      </c>
      <c r="D204" s="10" t="s">
        <v>567</v>
      </c>
      <c r="E204" s="11">
        <v>75000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2">
        <v>75000</v>
      </c>
    </row>
    <row r="205" spans="1:13" ht="75">
      <c r="A205" s="10" t="s">
        <v>568</v>
      </c>
      <c r="B205" s="10" t="s">
        <v>569</v>
      </c>
      <c r="C205" s="10" t="s">
        <v>570</v>
      </c>
      <c r="D205" s="10" t="s">
        <v>571</v>
      </c>
      <c r="E205" s="11">
        <v>5307.2</v>
      </c>
      <c r="F205" s="11">
        <v>0</v>
      </c>
      <c r="G205" s="11">
        <v>5307.2</v>
      </c>
      <c r="H205" s="11">
        <v>1081.28</v>
      </c>
      <c r="I205" s="11">
        <v>4225.92</v>
      </c>
      <c r="J205" s="11">
        <v>0</v>
      </c>
      <c r="K205" s="11">
        <v>1081.28</v>
      </c>
      <c r="L205" s="11">
        <v>0</v>
      </c>
      <c r="M205" s="12">
        <v>4225.92</v>
      </c>
    </row>
    <row r="206" spans="1:13" ht="15">
      <c r="A206" s="10" t="s">
        <v>572</v>
      </c>
      <c r="B206" s="10" t="s">
        <v>573</v>
      </c>
      <c r="C206" s="10" t="s">
        <v>574</v>
      </c>
      <c r="D206" s="10" t="s">
        <v>575</v>
      </c>
      <c r="E206" s="11">
        <v>80000</v>
      </c>
      <c r="F206" s="11">
        <v>80000</v>
      </c>
      <c r="G206" s="11">
        <v>80000</v>
      </c>
      <c r="H206" s="11">
        <v>80000</v>
      </c>
      <c r="I206" s="11">
        <v>0</v>
      </c>
      <c r="J206" s="11">
        <v>0</v>
      </c>
      <c r="K206" s="11">
        <v>80000</v>
      </c>
      <c r="L206" s="11">
        <v>0</v>
      </c>
      <c r="M206" s="12">
        <v>0</v>
      </c>
    </row>
    <row r="207" spans="1:13" ht="15">
      <c r="A207" s="10" t="s">
        <v>576</v>
      </c>
      <c r="B207" s="10" t="s">
        <v>577</v>
      </c>
      <c r="C207" s="10" t="s">
        <v>578</v>
      </c>
      <c r="D207" s="10" t="s">
        <v>579</v>
      </c>
      <c r="E207" s="11">
        <v>400000</v>
      </c>
      <c r="F207" s="11">
        <v>400000</v>
      </c>
      <c r="G207" s="11">
        <v>400000</v>
      </c>
      <c r="H207" s="11">
        <v>0</v>
      </c>
      <c r="I207" s="11">
        <v>0</v>
      </c>
      <c r="J207" s="11">
        <v>400000</v>
      </c>
      <c r="K207" s="11">
        <v>400000</v>
      </c>
      <c r="L207" s="11">
        <v>400000</v>
      </c>
      <c r="M207" s="12">
        <v>0</v>
      </c>
    </row>
    <row r="208" spans="1:13" ht="15">
      <c r="A208" s="10" t="s">
        <v>580</v>
      </c>
      <c r="B208" s="10" t="s">
        <v>581</v>
      </c>
      <c r="C208" s="10" t="s">
        <v>574</v>
      </c>
      <c r="D208" s="10" t="s">
        <v>575</v>
      </c>
      <c r="E208" s="11">
        <v>80000</v>
      </c>
      <c r="F208" s="11">
        <v>0</v>
      </c>
      <c r="G208" s="11">
        <v>80000</v>
      </c>
      <c r="H208" s="11">
        <v>80000</v>
      </c>
      <c r="I208" s="11">
        <v>0</v>
      </c>
      <c r="J208" s="11">
        <v>0</v>
      </c>
      <c r="K208" s="11">
        <v>80000</v>
      </c>
      <c r="L208" s="11">
        <v>0</v>
      </c>
      <c r="M208" s="12">
        <v>0</v>
      </c>
    </row>
    <row r="209" spans="1:13" ht="30.75" thickBot="1">
      <c r="A209" s="10" t="s">
        <v>582</v>
      </c>
      <c r="B209" s="10" t="s">
        <v>583</v>
      </c>
      <c r="C209" s="10" t="s">
        <v>584</v>
      </c>
      <c r="D209" s="10" t="s">
        <v>585</v>
      </c>
      <c r="E209" s="11">
        <v>0</v>
      </c>
      <c r="F209" s="11">
        <v>5869.4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2">
        <v>0</v>
      </c>
    </row>
    <row r="210" spans="1:13" ht="15.75" thickBot="1">
      <c r="A210" s="13"/>
      <c r="B210" s="14" t="s">
        <v>586</v>
      </c>
      <c r="C210" s="15"/>
      <c r="D210" s="15"/>
      <c r="E210" s="16">
        <f>SUM($E$195:$E$209)</f>
        <v>980307.2</v>
      </c>
      <c r="F210" s="16">
        <f>SUM($F$195:$F$209)</f>
        <v>589629.4</v>
      </c>
      <c r="G210" s="16">
        <f>SUM($G$195:$G$209)</f>
        <v>869262.0800000001</v>
      </c>
      <c r="H210" s="16">
        <f>SUM($H$195:$H$209)</f>
        <v>161081.28</v>
      </c>
      <c r="I210" s="16">
        <f>SUM($I$195:$I$209)</f>
        <v>33985.92</v>
      </c>
      <c r="J210" s="16">
        <f>SUM($J$195:$J$209)</f>
        <v>674194.88</v>
      </c>
      <c r="K210" s="16">
        <f>SUM($K$195:$K$209)</f>
        <v>835276.16</v>
      </c>
      <c r="L210" s="16">
        <f>SUM($L$195:$L$209)</f>
        <v>674194.88</v>
      </c>
      <c r="M210" s="16">
        <f>SUM($M$195:$M$209)</f>
        <v>145031.04</v>
      </c>
    </row>
    <row r="211" spans="2:13" ht="15.75" thickBot="1">
      <c r="B211" s="14" t="s">
        <v>587</v>
      </c>
      <c r="C211" s="15"/>
      <c r="D211" s="15"/>
      <c r="E211" s="16">
        <f>(E188+E193+E210)</f>
        <v>4490095.75</v>
      </c>
      <c r="F211" s="16">
        <f>(F188+F193+F210)</f>
        <v>3755869.4</v>
      </c>
      <c r="G211" s="16">
        <f>(G188+G193+G210)</f>
        <v>4326476.34</v>
      </c>
      <c r="H211" s="16">
        <f>(H188+H193+H210)</f>
        <v>603337.55</v>
      </c>
      <c r="I211" s="16">
        <f>(I188+I193+I210)</f>
        <v>78849.7</v>
      </c>
      <c r="J211" s="16">
        <f>(J188+J193+J210)</f>
        <v>3644289.09</v>
      </c>
      <c r="K211" s="16">
        <f>(K188+K193+K210)</f>
        <v>4247626.64</v>
      </c>
      <c r="L211" s="16">
        <f>(L188+L193+L210)</f>
        <v>3644289.09</v>
      </c>
      <c r="M211" s="16">
        <f>(M188+M193+M210)</f>
        <v>242469.11</v>
      </c>
    </row>
    <row r="212" spans="1:13" ht="15.75" thickBot="1">
      <c r="A212" s="4" t="s">
        <v>588</v>
      </c>
      <c r="B212" s="1" t="s">
        <v>589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.75" thickBot="1">
      <c r="A213" s="6" t="s">
        <v>590</v>
      </c>
      <c r="B213" s="7" t="s">
        <v>591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thickBot="1">
      <c r="A214" s="5" t="s">
        <v>592</v>
      </c>
      <c r="B214" s="5" t="s">
        <v>593</v>
      </c>
      <c r="C214" s="5" t="s">
        <v>594</v>
      </c>
      <c r="D214" s="5" t="s">
        <v>595</v>
      </c>
      <c r="E214" s="8">
        <v>15000</v>
      </c>
      <c r="F214" s="8">
        <v>5000</v>
      </c>
      <c r="G214" s="8">
        <v>5000</v>
      </c>
      <c r="H214" s="8">
        <v>0</v>
      </c>
      <c r="I214" s="8">
        <v>5000</v>
      </c>
      <c r="J214" s="8">
        <v>0</v>
      </c>
      <c r="K214" s="8">
        <v>0</v>
      </c>
      <c r="L214" s="8">
        <v>0</v>
      </c>
      <c r="M214" s="9">
        <v>15000</v>
      </c>
    </row>
    <row r="215" spans="1:13" ht="15.75" thickBot="1">
      <c r="A215" s="13"/>
      <c r="B215" s="14" t="s">
        <v>596</v>
      </c>
      <c r="C215" s="15"/>
      <c r="D215" s="15"/>
      <c r="E215" s="16">
        <f>SUM($E$214:$E$214)</f>
        <v>15000</v>
      </c>
      <c r="F215" s="16">
        <f>SUM($F$214:$F$214)</f>
        <v>5000</v>
      </c>
      <c r="G215" s="16">
        <f>SUM($G$214:$G$214)</f>
        <v>5000</v>
      </c>
      <c r="H215" s="16">
        <f>SUM($H$214:$H$214)</f>
        <v>0</v>
      </c>
      <c r="I215" s="16">
        <f>SUM($I$214:$I$214)</f>
        <v>5000</v>
      </c>
      <c r="J215" s="16">
        <f>SUM($J$214:$J$214)</f>
        <v>0</v>
      </c>
      <c r="K215" s="16">
        <f>SUM($K$214:$K$214)</f>
        <v>0</v>
      </c>
      <c r="L215" s="16">
        <f>SUM($L$214:$L$214)</f>
        <v>0</v>
      </c>
      <c r="M215" s="16">
        <f>SUM($M$214:$M$214)</f>
        <v>15000</v>
      </c>
    </row>
    <row r="216" spans="1:13" ht="15.75" thickBot="1">
      <c r="A216" s="6" t="s">
        <v>597</v>
      </c>
      <c r="B216" s="7" t="s">
        <v>598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30">
      <c r="A217" s="5" t="s">
        <v>599</v>
      </c>
      <c r="B217" s="5" t="s">
        <v>600</v>
      </c>
      <c r="C217" s="5" t="s">
        <v>601</v>
      </c>
      <c r="D217" s="5" t="s">
        <v>602</v>
      </c>
      <c r="E217" s="8">
        <v>3000</v>
      </c>
      <c r="F217" s="8">
        <v>3000</v>
      </c>
      <c r="G217" s="8">
        <v>3000</v>
      </c>
      <c r="H217" s="8">
        <v>0</v>
      </c>
      <c r="I217" s="8">
        <v>2489.67</v>
      </c>
      <c r="J217" s="8">
        <v>510.33</v>
      </c>
      <c r="K217" s="8">
        <v>510.33</v>
      </c>
      <c r="L217" s="8">
        <v>510.33</v>
      </c>
      <c r="M217" s="9">
        <v>2489.67</v>
      </c>
    </row>
    <row r="218" spans="1:13" ht="45">
      <c r="A218" s="10" t="s">
        <v>603</v>
      </c>
      <c r="B218" s="10" t="s">
        <v>604</v>
      </c>
      <c r="C218" s="10" t="s">
        <v>605</v>
      </c>
      <c r="D218" s="10" t="s">
        <v>606</v>
      </c>
      <c r="E218" s="11">
        <v>3000</v>
      </c>
      <c r="F218" s="11">
        <v>3000</v>
      </c>
      <c r="G218" s="11">
        <v>3000</v>
      </c>
      <c r="H218" s="11">
        <v>0</v>
      </c>
      <c r="I218" s="11">
        <v>3000</v>
      </c>
      <c r="J218" s="11">
        <v>0</v>
      </c>
      <c r="K218" s="11">
        <v>0</v>
      </c>
      <c r="L218" s="11">
        <v>0</v>
      </c>
      <c r="M218" s="12">
        <v>3000</v>
      </c>
    </row>
    <row r="219" spans="1:13" ht="15.75" thickBot="1">
      <c r="A219" s="10" t="s">
        <v>607</v>
      </c>
      <c r="B219" s="10" t="s">
        <v>608</v>
      </c>
      <c r="C219" s="10" t="s">
        <v>609</v>
      </c>
      <c r="D219" s="10" t="s">
        <v>610</v>
      </c>
      <c r="E219" s="11">
        <v>30000</v>
      </c>
      <c r="F219" s="11">
        <v>30000</v>
      </c>
      <c r="G219" s="11">
        <v>30000</v>
      </c>
      <c r="H219" s="11">
        <v>0</v>
      </c>
      <c r="I219" s="11">
        <v>17296.1</v>
      </c>
      <c r="J219" s="11">
        <v>12703.9</v>
      </c>
      <c r="K219" s="11">
        <v>12703.9</v>
      </c>
      <c r="L219" s="11">
        <v>12703.9</v>
      </c>
      <c r="M219" s="12">
        <v>17296.1</v>
      </c>
    </row>
    <row r="220" spans="1:13" ht="15.75" thickBot="1">
      <c r="A220" s="13"/>
      <c r="B220" s="14" t="s">
        <v>611</v>
      </c>
      <c r="C220" s="15"/>
      <c r="D220" s="15"/>
      <c r="E220" s="16">
        <f>SUM($E$217:$E$219)</f>
        <v>36000</v>
      </c>
      <c r="F220" s="16">
        <f>SUM($F$217:$F$219)</f>
        <v>36000</v>
      </c>
      <c r="G220" s="16">
        <f>SUM($G$217:$G$219)</f>
        <v>36000</v>
      </c>
      <c r="H220" s="16">
        <f>SUM($H$217:$H$219)</f>
        <v>0</v>
      </c>
      <c r="I220" s="16">
        <f>SUM($I$217:$I$219)</f>
        <v>22785.769999999997</v>
      </c>
      <c r="J220" s="16">
        <f>SUM($J$217:$J$219)</f>
        <v>13214.23</v>
      </c>
      <c r="K220" s="16">
        <f>SUM($K$217:$K$219)</f>
        <v>13214.23</v>
      </c>
      <c r="L220" s="16">
        <f>SUM($L$217:$L$219)</f>
        <v>13214.23</v>
      </c>
      <c r="M220" s="16">
        <f>SUM($M$217:$M$219)</f>
        <v>22785.769999999997</v>
      </c>
    </row>
    <row r="221" spans="2:13" ht="15.75" thickBot="1">
      <c r="B221" s="14" t="s">
        <v>612</v>
      </c>
      <c r="C221" s="15"/>
      <c r="D221" s="15"/>
      <c r="E221" s="16">
        <f>(E215+E220)</f>
        <v>51000</v>
      </c>
      <c r="F221" s="16">
        <f>(F215+F220)</f>
        <v>41000</v>
      </c>
      <c r="G221" s="16">
        <f>(G215+G220)</f>
        <v>41000</v>
      </c>
      <c r="H221" s="16">
        <f>(H215+H220)</f>
        <v>0</v>
      </c>
      <c r="I221" s="16">
        <f>(I215+I220)</f>
        <v>27785.769999999997</v>
      </c>
      <c r="J221" s="16">
        <f>(J215+J220)</f>
        <v>13214.23</v>
      </c>
      <c r="K221" s="16">
        <f>(K215+K220)</f>
        <v>13214.23</v>
      </c>
      <c r="L221" s="16">
        <f>(L215+L220)</f>
        <v>13214.23</v>
      </c>
      <c r="M221" s="16">
        <f>(M215+M220)</f>
        <v>37785.77</v>
      </c>
    </row>
    <row r="222" spans="2:13" ht="15.75" thickBot="1">
      <c r="B222" s="14" t="s">
        <v>613</v>
      </c>
      <c r="C222" s="15"/>
      <c r="D222" s="15"/>
      <c r="E222" s="16">
        <f>(E28+E60+E71+E83+E146+E174+E211+E221)</f>
        <v>9520550.870000001</v>
      </c>
      <c r="F222" s="16">
        <f>(F28+F60+F71+F83+F146+F174+F211+F221)</f>
        <v>8237033.4</v>
      </c>
      <c r="G222" s="16">
        <f>(G28+G60+G71+G83+G146+G174+G211+G221)</f>
        <v>9131584.42</v>
      </c>
      <c r="H222" s="16">
        <f>(H28+H60+H71+H83+H146+H174+H211+H221)</f>
        <v>772345.31</v>
      </c>
      <c r="I222" s="16">
        <f>(I28+I60+I71+I83+I146+I174+I211+I221)</f>
        <v>443842.07</v>
      </c>
      <c r="J222" s="16">
        <f>(J28+J60+J71+J83+J146+J174+J211+J221)</f>
        <v>7915397.04</v>
      </c>
      <c r="K222" s="16">
        <f>(K28+K60+K71+K83+K146+K174+K211+K221)</f>
        <v>8687742.350000001</v>
      </c>
      <c r="L222" s="16">
        <f>(L28+L60+L71+L83+L146+L174+L211+L221)</f>
        <v>7915397.04</v>
      </c>
      <c r="M222" s="16">
        <f>(M28+M60+M71+M83+M146+M174+M211+M221)</f>
        <v>832808.52</v>
      </c>
    </row>
    <row r="223" spans="1:9" ht="15.75" thickBot="1">
      <c r="A223" s="1" t="s">
        <v>614</v>
      </c>
      <c r="B223" s="1"/>
      <c r="C223" s="1"/>
      <c r="D223" s="1"/>
      <c r="E223" s="1"/>
      <c r="F223" s="1"/>
      <c r="G223" s="1"/>
      <c r="H223" s="1"/>
      <c r="I223" s="1"/>
    </row>
    <row r="224" spans="1:13" ht="15.75" thickBot="1">
      <c r="A224" s="4" t="s">
        <v>22</v>
      </c>
      <c r="B224" s="1" t="s">
        <v>23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.75" thickBot="1">
      <c r="A225" s="4" t="s">
        <v>24</v>
      </c>
      <c r="B225" s="1" t="s">
        <v>25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.75" thickBot="1">
      <c r="A226" s="6" t="s">
        <v>615</v>
      </c>
      <c r="B226" s="7" t="s">
        <v>616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30">
      <c r="A227" s="5" t="s">
        <v>617</v>
      </c>
      <c r="B227" s="5" t="s">
        <v>618</v>
      </c>
      <c r="C227" s="5" t="s">
        <v>619</v>
      </c>
      <c r="D227" s="5" t="s">
        <v>620</v>
      </c>
      <c r="E227" s="8">
        <v>498500</v>
      </c>
      <c r="F227" s="8">
        <v>540000</v>
      </c>
      <c r="G227" s="8">
        <v>498500</v>
      </c>
      <c r="H227" s="8">
        <v>0</v>
      </c>
      <c r="I227" s="8">
        <v>2603.19</v>
      </c>
      <c r="J227" s="8">
        <v>495896.81</v>
      </c>
      <c r="K227" s="8">
        <v>495896.81</v>
      </c>
      <c r="L227" s="8">
        <v>495896.81</v>
      </c>
      <c r="M227" s="9">
        <v>2603.19</v>
      </c>
    </row>
    <row r="228" spans="1:13" ht="30">
      <c r="A228" s="10" t="s">
        <v>621</v>
      </c>
      <c r="B228" s="10" t="s">
        <v>622</v>
      </c>
      <c r="C228" s="10" t="s">
        <v>623</v>
      </c>
      <c r="D228" s="10" t="s">
        <v>624</v>
      </c>
      <c r="E228" s="11">
        <v>417000</v>
      </c>
      <c r="F228" s="11">
        <v>351000</v>
      </c>
      <c r="G228" s="11">
        <v>417000</v>
      </c>
      <c r="H228" s="11">
        <v>0</v>
      </c>
      <c r="I228" s="11">
        <v>4997.81</v>
      </c>
      <c r="J228" s="11">
        <v>412002.19</v>
      </c>
      <c r="K228" s="11">
        <v>412002.19</v>
      </c>
      <c r="L228" s="11">
        <v>412002.19</v>
      </c>
      <c r="M228" s="12">
        <v>4997.81</v>
      </c>
    </row>
    <row r="229" spans="1:13" ht="30">
      <c r="A229" s="10" t="s">
        <v>625</v>
      </c>
      <c r="B229" s="10" t="s">
        <v>626</v>
      </c>
      <c r="C229" s="10" t="s">
        <v>623</v>
      </c>
      <c r="D229" s="10" t="s">
        <v>624</v>
      </c>
      <c r="E229" s="11">
        <v>815000</v>
      </c>
      <c r="F229" s="11">
        <v>495000</v>
      </c>
      <c r="G229" s="11">
        <v>815000</v>
      </c>
      <c r="H229" s="11">
        <v>5869.45</v>
      </c>
      <c r="I229" s="11">
        <v>11831.69</v>
      </c>
      <c r="J229" s="11">
        <v>797298.86</v>
      </c>
      <c r="K229" s="11">
        <v>803168.31</v>
      </c>
      <c r="L229" s="11">
        <v>797298.86</v>
      </c>
      <c r="M229" s="12">
        <v>11831.69</v>
      </c>
    </row>
    <row r="230" spans="1:13" ht="45">
      <c r="A230" s="10" t="s">
        <v>627</v>
      </c>
      <c r="B230" s="10" t="s">
        <v>628</v>
      </c>
      <c r="C230" s="10" t="s">
        <v>623</v>
      </c>
      <c r="D230" s="10" t="s">
        <v>624</v>
      </c>
      <c r="E230" s="11">
        <v>260093.66</v>
      </c>
      <c r="F230" s="11">
        <v>342000</v>
      </c>
      <c r="G230" s="11">
        <v>322000</v>
      </c>
      <c r="H230" s="11">
        <v>236</v>
      </c>
      <c r="I230" s="11">
        <v>61906.34</v>
      </c>
      <c r="J230" s="11">
        <v>259857.66</v>
      </c>
      <c r="K230" s="11">
        <v>260093.66</v>
      </c>
      <c r="L230" s="11">
        <v>259857.66</v>
      </c>
      <c r="M230" s="12">
        <v>0</v>
      </c>
    </row>
    <row r="231" spans="1:13" ht="30">
      <c r="A231" s="10" t="s">
        <v>629</v>
      </c>
      <c r="B231" s="10" t="s">
        <v>630</v>
      </c>
      <c r="C231" s="10" t="s">
        <v>631</v>
      </c>
      <c r="D231" s="10" t="s">
        <v>632</v>
      </c>
      <c r="E231" s="11">
        <v>2400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2">
        <v>2400</v>
      </c>
    </row>
    <row r="232" spans="1:13" ht="30">
      <c r="A232" s="10" t="s">
        <v>633</v>
      </c>
      <c r="B232" s="10" t="s">
        <v>634</v>
      </c>
      <c r="C232" s="10" t="s">
        <v>631</v>
      </c>
      <c r="D232" s="10" t="s">
        <v>632</v>
      </c>
      <c r="E232" s="11">
        <v>5500</v>
      </c>
      <c r="F232" s="11">
        <v>5500</v>
      </c>
      <c r="G232" s="11">
        <v>5500</v>
      </c>
      <c r="H232" s="11">
        <v>0</v>
      </c>
      <c r="I232" s="11">
        <v>5500</v>
      </c>
      <c r="J232" s="11">
        <v>0</v>
      </c>
      <c r="K232" s="11">
        <v>0</v>
      </c>
      <c r="L232" s="11">
        <v>0</v>
      </c>
      <c r="M232" s="12">
        <v>5500</v>
      </c>
    </row>
    <row r="233" spans="1:13" ht="30.75" thickBot="1">
      <c r="A233" s="10" t="s">
        <v>635</v>
      </c>
      <c r="B233" s="10" t="s">
        <v>636</v>
      </c>
      <c r="C233" s="10" t="s">
        <v>631</v>
      </c>
      <c r="D233" s="10" t="s">
        <v>632</v>
      </c>
      <c r="E233" s="11">
        <v>2900</v>
      </c>
      <c r="F233" s="11">
        <v>500</v>
      </c>
      <c r="G233" s="11">
        <v>500</v>
      </c>
      <c r="H233" s="11">
        <v>0</v>
      </c>
      <c r="I233" s="11">
        <v>500</v>
      </c>
      <c r="J233" s="11">
        <v>0</v>
      </c>
      <c r="K233" s="11">
        <v>0</v>
      </c>
      <c r="L233" s="11">
        <v>0</v>
      </c>
      <c r="M233" s="12">
        <v>2900</v>
      </c>
    </row>
    <row r="234" spans="1:13" ht="15.75" thickBot="1">
      <c r="A234" s="13"/>
      <c r="B234" s="14" t="s">
        <v>637</v>
      </c>
      <c r="C234" s="15"/>
      <c r="D234" s="15"/>
      <c r="E234" s="16">
        <f>SUM($E$227:$E$233)</f>
        <v>2001393.66</v>
      </c>
      <c r="F234" s="16">
        <f>SUM($F$227:$F$233)</f>
        <v>1734000</v>
      </c>
      <c r="G234" s="16">
        <f>SUM($G$227:$G$233)</f>
        <v>2058500</v>
      </c>
      <c r="H234" s="16">
        <f>SUM($H$227:$H$233)</f>
        <v>6105.45</v>
      </c>
      <c r="I234" s="16">
        <f>SUM($I$227:$I$233)</f>
        <v>87339.03</v>
      </c>
      <c r="J234" s="16">
        <f>SUM($J$227:$J$233)</f>
        <v>1965055.5199999998</v>
      </c>
      <c r="K234" s="16">
        <f>SUM($K$227:$K$233)</f>
        <v>1971160.97</v>
      </c>
      <c r="L234" s="16">
        <f>SUM($L$227:$L$233)</f>
        <v>1965055.5199999998</v>
      </c>
      <c r="M234" s="16">
        <f>SUM($M$227:$M$233)</f>
        <v>30232.690000000002</v>
      </c>
    </row>
    <row r="235" spans="1:13" ht="15.75" thickBot="1">
      <c r="A235" s="6" t="s">
        <v>638</v>
      </c>
      <c r="B235" s="7" t="s">
        <v>639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45">
      <c r="A236" s="5" t="s">
        <v>640</v>
      </c>
      <c r="B236" s="5" t="s">
        <v>641</v>
      </c>
      <c r="C236" s="5" t="s">
        <v>642</v>
      </c>
      <c r="D236" s="5" t="s">
        <v>643</v>
      </c>
      <c r="E236" s="8">
        <v>101200</v>
      </c>
      <c r="F236" s="8">
        <v>117000</v>
      </c>
      <c r="G236" s="8">
        <v>122200</v>
      </c>
      <c r="H236" s="8">
        <v>3993.05</v>
      </c>
      <c r="I236" s="8">
        <v>21552.43</v>
      </c>
      <c r="J236" s="8">
        <v>96654.52</v>
      </c>
      <c r="K236" s="8">
        <v>100647.57</v>
      </c>
      <c r="L236" s="8">
        <v>96654.52</v>
      </c>
      <c r="M236" s="9">
        <v>552.43</v>
      </c>
    </row>
    <row r="237" spans="1:13" ht="45">
      <c r="A237" s="10" t="s">
        <v>644</v>
      </c>
      <c r="B237" s="10" t="s">
        <v>645</v>
      </c>
      <c r="C237" s="10" t="s">
        <v>646</v>
      </c>
      <c r="D237" s="10" t="s">
        <v>647</v>
      </c>
      <c r="E237" s="11">
        <v>248000</v>
      </c>
      <c r="F237" s="11">
        <v>157500</v>
      </c>
      <c r="G237" s="11">
        <v>248000</v>
      </c>
      <c r="H237" s="11">
        <v>18404.63</v>
      </c>
      <c r="I237" s="11">
        <v>3825.05</v>
      </c>
      <c r="J237" s="11">
        <v>225770.32</v>
      </c>
      <c r="K237" s="11">
        <v>244174.95</v>
      </c>
      <c r="L237" s="11">
        <v>225770.32</v>
      </c>
      <c r="M237" s="12">
        <v>3825.05</v>
      </c>
    </row>
    <row r="238" spans="1:13" ht="45">
      <c r="A238" s="10" t="s">
        <v>648</v>
      </c>
      <c r="B238" s="10" t="s">
        <v>649</v>
      </c>
      <c r="C238" s="10" t="s">
        <v>646</v>
      </c>
      <c r="D238" s="10" t="s">
        <v>647</v>
      </c>
      <c r="E238" s="11">
        <v>360400</v>
      </c>
      <c r="F238" s="11">
        <v>334800</v>
      </c>
      <c r="G238" s="11">
        <v>377400</v>
      </c>
      <c r="H238" s="11">
        <v>18831.87</v>
      </c>
      <c r="I238" s="11">
        <v>17000</v>
      </c>
      <c r="J238" s="11">
        <v>341568.13</v>
      </c>
      <c r="K238" s="11">
        <v>360400</v>
      </c>
      <c r="L238" s="11">
        <v>341568.13</v>
      </c>
      <c r="M238" s="12">
        <v>0</v>
      </c>
    </row>
    <row r="239" spans="1:13" ht="45">
      <c r="A239" s="10" t="s">
        <v>650</v>
      </c>
      <c r="B239" s="10" t="s">
        <v>651</v>
      </c>
      <c r="C239" s="10" t="s">
        <v>646</v>
      </c>
      <c r="D239" s="10" t="s">
        <v>647</v>
      </c>
      <c r="E239" s="11">
        <v>61398.44</v>
      </c>
      <c r="F239" s="11">
        <v>90000</v>
      </c>
      <c r="G239" s="11">
        <v>90000</v>
      </c>
      <c r="H239" s="11">
        <v>0</v>
      </c>
      <c r="I239" s="11">
        <v>28601.56</v>
      </c>
      <c r="J239" s="11">
        <v>61398.44</v>
      </c>
      <c r="K239" s="11">
        <v>61398.44</v>
      </c>
      <c r="L239" s="11">
        <v>61398.44</v>
      </c>
      <c r="M239" s="12">
        <v>0</v>
      </c>
    </row>
    <row r="240" spans="1:13" ht="30">
      <c r="A240" s="10" t="s">
        <v>652</v>
      </c>
      <c r="B240" s="10" t="s">
        <v>630</v>
      </c>
      <c r="C240" s="10" t="s">
        <v>653</v>
      </c>
      <c r="D240" s="10" t="s">
        <v>632</v>
      </c>
      <c r="E240" s="11">
        <v>3000</v>
      </c>
      <c r="F240" s="11">
        <v>3000</v>
      </c>
      <c r="G240" s="11">
        <v>3000</v>
      </c>
      <c r="H240" s="11">
        <v>0</v>
      </c>
      <c r="I240" s="11">
        <v>3000</v>
      </c>
      <c r="J240" s="11">
        <v>0</v>
      </c>
      <c r="K240" s="11">
        <v>0</v>
      </c>
      <c r="L240" s="11">
        <v>0</v>
      </c>
      <c r="M240" s="12">
        <v>3000</v>
      </c>
    </row>
    <row r="241" spans="1:13" ht="30">
      <c r="A241" s="10" t="s">
        <v>654</v>
      </c>
      <c r="B241" s="10" t="s">
        <v>634</v>
      </c>
      <c r="C241" s="10" t="s">
        <v>653</v>
      </c>
      <c r="D241" s="10" t="s">
        <v>632</v>
      </c>
      <c r="E241" s="11">
        <v>4700</v>
      </c>
      <c r="F241" s="11">
        <v>1700</v>
      </c>
      <c r="G241" s="11">
        <v>4700</v>
      </c>
      <c r="H241" s="11">
        <v>646.57</v>
      </c>
      <c r="I241" s="11">
        <v>1473.59</v>
      </c>
      <c r="J241" s="11">
        <v>2579.84</v>
      </c>
      <c r="K241" s="11">
        <v>3226.41</v>
      </c>
      <c r="L241" s="11">
        <v>2579.84</v>
      </c>
      <c r="M241" s="12">
        <v>1473.59</v>
      </c>
    </row>
    <row r="242" spans="1:13" ht="30.75" thickBot="1">
      <c r="A242" s="10" t="s">
        <v>655</v>
      </c>
      <c r="B242" s="10" t="s">
        <v>636</v>
      </c>
      <c r="C242" s="10" t="s">
        <v>653</v>
      </c>
      <c r="D242" s="10" t="s">
        <v>632</v>
      </c>
      <c r="E242" s="11">
        <v>1000</v>
      </c>
      <c r="F242" s="11">
        <v>1000</v>
      </c>
      <c r="G242" s="11">
        <v>1000</v>
      </c>
      <c r="H242" s="11">
        <v>0</v>
      </c>
      <c r="I242" s="11">
        <v>1000</v>
      </c>
      <c r="J242" s="11">
        <v>0</v>
      </c>
      <c r="K242" s="11">
        <v>0</v>
      </c>
      <c r="L242" s="11">
        <v>0</v>
      </c>
      <c r="M242" s="12">
        <v>1000</v>
      </c>
    </row>
    <row r="243" spans="1:13" ht="15.75" thickBot="1">
      <c r="A243" s="13"/>
      <c r="B243" s="14" t="s">
        <v>656</v>
      </c>
      <c r="C243" s="15"/>
      <c r="D243" s="15"/>
      <c r="E243" s="16">
        <f>SUM($E$236:$E$242)</f>
        <v>779698.44</v>
      </c>
      <c r="F243" s="16">
        <f>SUM($F$236:$F$242)</f>
        <v>705000</v>
      </c>
      <c r="G243" s="16">
        <f>SUM($G$236:$G$242)</f>
        <v>846300</v>
      </c>
      <c r="H243" s="16">
        <f>SUM($H$236:$H$242)</f>
        <v>41876.12</v>
      </c>
      <c r="I243" s="16">
        <f>SUM($I$236:$I$242)</f>
        <v>76452.62999999999</v>
      </c>
      <c r="J243" s="16">
        <f>SUM($J$236:$J$242)</f>
        <v>727971.2499999999</v>
      </c>
      <c r="K243" s="16">
        <f>SUM($K$236:$K$242)</f>
        <v>769847.37</v>
      </c>
      <c r="L243" s="16">
        <f>SUM($L$236:$L$242)</f>
        <v>727971.2499999999</v>
      </c>
      <c r="M243" s="16">
        <f>SUM($M$236:$M$242)</f>
        <v>9851.07</v>
      </c>
    </row>
    <row r="244" spans="1:13" ht="15.75" thickBot="1">
      <c r="A244" s="6" t="s">
        <v>657</v>
      </c>
      <c r="B244" s="7" t="s">
        <v>658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45">
      <c r="A245" s="5" t="s">
        <v>659</v>
      </c>
      <c r="B245" s="5" t="s">
        <v>660</v>
      </c>
      <c r="C245" s="5" t="s">
        <v>661</v>
      </c>
      <c r="D245" s="5" t="s">
        <v>662</v>
      </c>
      <c r="E245" s="8">
        <v>35000</v>
      </c>
      <c r="F245" s="8">
        <v>0</v>
      </c>
      <c r="G245" s="8">
        <v>35000</v>
      </c>
      <c r="H245" s="8">
        <v>0</v>
      </c>
      <c r="I245" s="8">
        <v>35000</v>
      </c>
      <c r="J245" s="8">
        <v>0</v>
      </c>
      <c r="K245" s="8">
        <v>0</v>
      </c>
      <c r="L245" s="8">
        <v>0</v>
      </c>
      <c r="M245" s="9">
        <v>35000</v>
      </c>
    </row>
    <row r="246" spans="1:13" ht="45">
      <c r="A246" s="10" t="s">
        <v>663</v>
      </c>
      <c r="B246" s="10" t="s">
        <v>664</v>
      </c>
      <c r="C246" s="10" t="s">
        <v>661</v>
      </c>
      <c r="D246" s="10" t="s">
        <v>662</v>
      </c>
      <c r="E246" s="11">
        <v>36001</v>
      </c>
      <c r="F246" s="11">
        <v>36001</v>
      </c>
      <c r="G246" s="11">
        <v>36001</v>
      </c>
      <c r="H246" s="11">
        <v>0</v>
      </c>
      <c r="I246" s="11">
        <v>7195.79</v>
      </c>
      <c r="J246" s="11">
        <v>28805.21</v>
      </c>
      <c r="K246" s="11">
        <v>28805.21</v>
      </c>
      <c r="L246" s="11">
        <v>28805.21</v>
      </c>
      <c r="M246" s="12">
        <v>7195.79</v>
      </c>
    </row>
    <row r="247" spans="1:13" ht="30">
      <c r="A247" s="10" t="s">
        <v>665</v>
      </c>
      <c r="B247" s="10" t="s">
        <v>666</v>
      </c>
      <c r="C247" s="10" t="s">
        <v>667</v>
      </c>
      <c r="D247" s="10" t="s">
        <v>666</v>
      </c>
      <c r="E247" s="11">
        <v>97500</v>
      </c>
      <c r="F247" s="11">
        <v>97500</v>
      </c>
      <c r="G247" s="11">
        <v>97500</v>
      </c>
      <c r="H247" s="11">
        <v>7518.92</v>
      </c>
      <c r="I247" s="11">
        <v>31698.68</v>
      </c>
      <c r="J247" s="11">
        <v>58282.4</v>
      </c>
      <c r="K247" s="11">
        <v>65801.32</v>
      </c>
      <c r="L247" s="11">
        <v>58282.4</v>
      </c>
      <c r="M247" s="12">
        <v>31698.68</v>
      </c>
    </row>
    <row r="248" spans="1:13" ht="30.75" thickBot="1">
      <c r="A248" s="10" t="s">
        <v>668</v>
      </c>
      <c r="B248" s="10" t="s">
        <v>669</v>
      </c>
      <c r="C248" s="10" t="s">
        <v>667</v>
      </c>
      <c r="D248" s="10" t="s">
        <v>666</v>
      </c>
      <c r="E248" s="11">
        <v>35950</v>
      </c>
      <c r="F248" s="11">
        <v>35950</v>
      </c>
      <c r="G248" s="11">
        <v>35950</v>
      </c>
      <c r="H248" s="11">
        <v>0</v>
      </c>
      <c r="I248" s="11">
        <v>33955.33</v>
      </c>
      <c r="J248" s="11">
        <v>1994.67</v>
      </c>
      <c r="K248" s="11">
        <v>1994.67</v>
      </c>
      <c r="L248" s="11">
        <v>1994.67</v>
      </c>
      <c r="M248" s="12">
        <v>33955.33</v>
      </c>
    </row>
    <row r="249" spans="1:13" ht="15.75" thickBot="1">
      <c r="A249" s="13"/>
      <c r="B249" s="14" t="s">
        <v>670</v>
      </c>
      <c r="C249" s="15"/>
      <c r="D249" s="15"/>
      <c r="E249" s="16">
        <f>SUM($E$245:$E$248)</f>
        <v>204451</v>
      </c>
      <c r="F249" s="16">
        <f>SUM($F$245:$F$248)</f>
        <v>169451</v>
      </c>
      <c r="G249" s="16">
        <f>SUM($G$245:$G$248)</f>
        <v>204451</v>
      </c>
      <c r="H249" s="16">
        <f>SUM($H$245:$H$248)</f>
        <v>7518.92</v>
      </c>
      <c r="I249" s="16">
        <f>SUM($I$245:$I$248)</f>
        <v>107849.8</v>
      </c>
      <c r="J249" s="16">
        <f>SUM($J$245:$J$248)</f>
        <v>89082.28</v>
      </c>
      <c r="K249" s="16">
        <f>SUM($K$245:$K$248)</f>
        <v>96601.2</v>
      </c>
      <c r="L249" s="16">
        <f>SUM($L$245:$L$248)</f>
        <v>89082.28</v>
      </c>
      <c r="M249" s="16">
        <f>SUM($M$245:$M$248)</f>
        <v>107849.8</v>
      </c>
    </row>
    <row r="250" spans="1:13" ht="15.75" thickBot="1">
      <c r="A250" s="6" t="s">
        <v>40</v>
      </c>
      <c r="B250" s="7" t="s">
        <v>41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45">
      <c r="A251" s="5" t="s">
        <v>671</v>
      </c>
      <c r="B251" s="5" t="s">
        <v>672</v>
      </c>
      <c r="C251" s="5" t="s">
        <v>673</v>
      </c>
      <c r="D251" s="5" t="s">
        <v>674</v>
      </c>
      <c r="E251" s="8">
        <v>75750</v>
      </c>
      <c r="F251" s="8">
        <v>60750</v>
      </c>
      <c r="G251" s="8">
        <v>75750</v>
      </c>
      <c r="H251" s="8">
        <v>0</v>
      </c>
      <c r="I251" s="8">
        <v>517.31</v>
      </c>
      <c r="J251" s="8">
        <v>75232.69</v>
      </c>
      <c r="K251" s="8">
        <v>75232.69</v>
      </c>
      <c r="L251" s="8">
        <v>75232.69</v>
      </c>
      <c r="M251" s="9">
        <v>517.31</v>
      </c>
    </row>
    <row r="252" spans="1:13" ht="45">
      <c r="A252" s="10" t="s">
        <v>675</v>
      </c>
      <c r="B252" s="10" t="s">
        <v>676</v>
      </c>
      <c r="C252" s="10" t="s">
        <v>673</v>
      </c>
      <c r="D252" s="10" t="s">
        <v>674</v>
      </c>
      <c r="E252" s="11">
        <v>61700</v>
      </c>
      <c r="F252" s="11">
        <v>38700</v>
      </c>
      <c r="G252" s="11">
        <v>61700</v>
      </c>
      <c r="H252" s="11">
        <v>0</v>
      </c>
      <c r="I252" s="11">
        <v>357.28</v>
      </c>
      <c r="J252" s="11">
        <v>61342.72</v>
      </c>
      <c r="K252" s="11">
        <v>61342.72</v>
      </c>
      <c r="L252" s="11">
        <v>61342.72</v>
      </c>
      <c r="M252" s="12">
        <v>357.28</v>
      </c>
    </row>
    <row r="253" spans="1:13" ht="45">
      <c r="A253" s="10" t="s">
        <v>677</v>
      </c>
      <c r="B253" s="10" t="s">
        <v>678</v>
      </c>
      <c r="C253" s="10" t="s">
        <v>673</v>
      </c>
      <c r="D253" s="10" t="s">
        <v>674</v>
      </c>
      <c r="E253" s="11">
        <v>128950</v>
      </c>
      <c r="F253" s="11">
        <v>58950</v>
      </c>
      <c r="G253" s="11">
        <v>128950</v>
      </c>
      <c r="H253" s="11">
        <v>403.63</v>
      </c>
      <c r="I253" s="11">
        <v>1060.9</v>
      </c>
      <c r="J253" s="11">
        <v>127485.47</v>
      </c>
      <c r="K253" s="11">
        <v>127889.1</v>
      </c>
      <c r="L253" s="11">
        <v>127485.47</v>
      </c>
      <c r="M253" s="12">
        <v>1060.9</v>
      </c>
    </row>
    <row r="254" spans="1:13" ht="45">
      <c r="A254" s="10" t="s">
        <v>679</v>
      </c>
      <c r="B254" s="10" t="s">
        <v>680</v>
      </c>
      <c r="C254" s="10" t="s">
        <v>673</v>
      </c>
      <c r="D254" s="10" t="s">
        <v>674</v>
      </c>
      <c r="E254" s="11">
        <v>39232.14</v>
      </c>
      <c r="F254" s="11">
        <v>36450</v>
      </c>
      <c r="G254" s="11">
        <v>46450</v>
      </c>
      <c r="H254" s="11">
        <v>34.73</v>
      </c>
      <c r="I254" s="11">
        <v>7217.86</v>
      </c>
      <c r="J254" s="11">
        <v>39197.41</v>
      </c>
      <c r="K254" s="11">
        <v>39232.14</v>
      </c>
      <c r="L254" s="11">
        <v>39197.41</v>
      </c>
      <c r="M254" s="12">
        <v>0</v>
      </c>
    </row>
    <row r="255" spans="1:13" ht="30">
      <c r="A255" s="10" t="s">
        <v>681</v>
      </c>
      <c r="B255" s="10" t="s">
        <v>682</v>
      </c>
      <c r="C255" s="10" t="s">
        <v>683</v>
      </c>
      <c r="D255" s="10" t="s">
        <v>684</v>
      </c>
      <c r="E255" s="11">
        <v>25800</v>
      </c>
      <c r="F255" s="11">
        <v>31500</v>
      </c>
      <c r="G255" s="11">
        <v>33300</v>
      </c>
      <c r="H255" s="11">
        <v>1623.74</v>
      </c>
      <c r="I255" s="11">
        <v>7807.62</v>
      </c>
      <c r="J255" s="11">
        <v>23868.64</v>
      </c>
      <c r="K255" s="11">
        <v>25492.38</v>
      </c>
      <c r="L255" s="11">
        <v>23868.64</v>
      </c>
      <c r="M255" s="12">
        <v>307.62</v>
      </c>
    </row>
    <row r="256" spans="1:13" ht="30">
      <c r="A256" s="10" t="s">
        <v>685</v>
      </c>
      <c r="B256" s="10" t="s">
        <v>686</v>
      </c>
      <c r="C256" s="10" t="s">
        <v>683</v>
      </c>
      <c r="D256" s="10" t="s">
        <v>684</v>
      </c>
      <c r="E256" s="11">
        <v>60900</v>
      </c>
      <c r="F256" s="11">
        <v>42300</v>
      </c>
      <c r="G256" s="11">
        <v>69400</v>
      </c>
      <c r="H256" s="11">
        <v>6857</v>
      </c>
      <c r="I256" s="11">
        <v>9226.43</v>
      </c>
      <c r="J256" s="11">
        <v>53316.57</v>
      </c>
      <c r="K256" s="11">
        <v>60173.57</v>
      </c>
      <c r="L256" s="11">
        <v>53316.57</v>
      </c>
      <c r="M256" s="12">
        <v>726.43</v>
      </c>
    </row>
    <row r="257" spans="1:13" ht="30">
      <c r="A257" s="10" t="s">
        <v>687</v>
      </c>
      <c r="B257" s="10" t="s">
        <v>688</v>
      </c>
      <c r="C257" s="10" t="s">
        <v>683</v>
      </c>
      <c r="D257" s="10" t="s">
        <v>684</v>
      </c>
      <c r="E257" s="11">
        <v>96100</v>
      </c>
      <c r="F257" s="11">
        <v>89100</v>
      </c>
      <c r="G257" s="11">
        <v>105600</v>
      </c>
      <c r="H257" s="11">
        <v>8400.27</v>
      </c>
      <c r="I257" s="11">
        <v>10550.12</v>
      </c>
      <c r="J257" s="11">
        <v>86649.61</v>
      </c>
      <c r="K257" s="11">
        <v>95049.88</v>
      </c>
      <c r="L257" s="11">
        <v>86649.61</v>
      </c>
      <c r="M257" s="12">
        <v>1050.12</v>
      </c>
    </row>
    <row r="258" spans="1:13" ht="45">
      <c r="A258" s="10" t="s">
        <v>689</v>
      </c>
      <c r="B258" s="10" t="s">
        <v>690</v>
      </c>
      <c r="C258" s="10" t="s">
        <v>683</v>
      </c>
      <c r="D258" s="10" t="s">
        <v>684</v>
      </c>
      <c r="E258" s="11">
        <v>15506.43</v>
      </c>
      <c r="F258" s="11">
        <v>31500</v>
      </c>
      <c r="G258" s="11">
        <v>31500</v>
      </c>
      <c r="H258" s="11">
        <v>0</v>
      </c>
      <c r="I258" s="11">
        <v>15993.57</v>
      </c>
      <c r="J258" s="11">
        <v>15506.43</v>
      </c>
      <c r="K258" s="11">
        <v>15506.43</v>
      </c>
      <c r="L258" s="11">
        <v>15506.43</v>
      </c>
      <c r="M258" s="12">
        <v>0</v>
      </c>
    </row>
    <row r="259" spans="1:13" ht="30">
      <c r="A259" s="10" t="s">
        <v>691</v>
      </c>
      <c r="B259" s="10" t="s">
        <v>692</v>
      </c>
      <c r="C259" s="10" t="s">
        <v>693</v>
      </c>
      <c r="D259" s="10" t="s">
        <v>694</v>
      </c>
      <c r="E259" s="11">
        <v>15000</v>
      </c>
      <c r="F259" s="11">
        <v>0</v>
      </c>
      <c r="G259" s="11">
        <v>15000</v>
      </c>
      <c r="H259" s="11">
        <v>0</v>
      </c>
      <c r="I259" s="11">
        <v>15000</v>
      </c>
      <c r="J259" s="11">
        <v>0</v>
      </c>
      <c r="K259" s="11">
        <v>0</v>
      </c>
      <c r="L259" s="11">
        <v>0</v>
      </c>
      <c r="M259" s="12">
        <v>15000</v>
      </c>
    </row>
    <row r="260" spans="1:13" ht="30">
      <c r="A260" s="10" t="s">
        <v>695</v>
      </c>
      <c r="B260" s="10" t="s">
        <v>696</v>
      </c>
      <c r="C260" s="10" t="s">
        <v>693</v>
      </c>
      <c r="D260" s="10" t="s">
        <v>694</v>
      </c>
      <c r="E260" s="11">
        <v>499.33</v>
      </c>
      <c r="F260" s="11">
        <v>499.33</v>
      </c>
      <c r="G260" s="11">
        <v>499.33</v>
      </c>
      <c r="H260" s="11">
        <v>0</v>
      </c>
      <c r="I260" s="11">
        <v>489.22</v>
      </c>
      <c r="J260" s="11">
        <v>10.11</v>
      </c>
      <c r="K260" s="11">
        <v>10.11</v>
      </c>
      <c r="L260" s="11">
        <v>10.11</v>
      </c>
      <c r="M260" s="12">
        <v>489.22</v>
      </c>
    </row>
    <row r="261" spans="1:13" ht="30.75" thickBot="1">
      <c r="A261" s="10" t="s">
        <v>697</v>
      </c>
      <c r="B261" s="10" t="s">
        <v>698</v>
      </c>
      <c r="C261" s="10" t="s">
        <v>693</v>
      </c>
      <c r="D261" s="10" t="s">
        <v>694</v>
      </c>
      <c r="E261" s="11">
        <v>40000</v>
      </c>
      <c r="F261" s="11">
        <v>40000</v>
      </c>
      <c r="G261" s="11">
        <v>40000</v>
      </c>
      <c r="H261" s="11">
        <v>4090.04</v>
      </c>
      <c r="I261" s="11">
        <v>1148.49</v>
      </c>
      <c r="J261" s="11">
        <v>34761.47</v>
      </c>
      <c r="K261" s="11">
        <v>38851.51</v>
      </c>
      <c r="L261" s="11">
        <v>34761.47</v>
      </c>
      <c r="M261" s="12">
        <v>1148.49</v>
      </c>
    </row>
    <row r="262" spans="1:13" ht="15.75" thickBot="1">
      <c r="A262" s="13"/>
      <c r="B262" s="14" t="s">
        <v>62</v>
      </c>
      <c r="C262" s="15"/>
      <c r="D262" s="15"/>
      <c r="E262" s="16">
        <f>SUM($E$251:$E$261)</f>
        <v>559437.9</v>
      </c>
      <c r="F262" s="16">
        <f>SUM($F$251:$F$261)</f>
        <v>429749.33</v>
      </c>
      <c r="G262" s="16">
        <f>SUM($G$251:$G$261)</f>
        <v>608149.33</v>
      </c>
      <c r="H262" s="16">
        <f>SUM($H$251:$H$261)</f>
        <v>21409.410000000003</v>
      </c>
      <c r="I262" s="16">
        <f>SUM($I$251:$I$261)</f>
        <v>69368.8</v>
      </c>
      <c r="J262" s="16">
        <f>SUM($J$251:$J$261)</f>
        <v>517371.12</v>
      </c>
      <c r="K262" s="16">
        <f>SUM($K$251:$K$261)</f>
        <v>538780.53</v>
      </c>
      <c r="L262" s="16">
        <f>SUM($L$251:$L$261)</f>
        <v>517371.12</v>
      </c>
      <c r="M262" s="16">
        <f>SUM($M$251:$M$261)</f>
        <v>20657.370000000003</v>
      </c>
    </row>
    <row r="263" spans="1:13" ht="15.75" thickBot="1">
      <c r="A263" s="6" t="s">
        <v>699</v>
      </c>
      <c r="B263" s="7" t="s">
        <v>700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45">
      <c r="A264" s="5" t="s">
        <v>701</v>
      </c>
      <c r="B264" s="5" t="s">
        <v>702</v>
      </c>
      <c r="C264" s="5" t="s">
        <v>703</v>
      </c>
      <c r="D264" s="5" t="s">
        <v>704</v>
      </c>
      <c r="E264" s="8">
        <v>1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9">
        <v>1</v>
      </c>
    </row>
    <row r="265" spans="1:13" ht="45">
      <c r="A265" s="10" t="s">
        <v>705</v>
      </c>
      <c r="B265" s="10" t="s">
        <v>706</v>
      </c>
      <c r="C265" s="10" t="s">
        <v>707</v>
      </c>
      <c r="D265" s="10" t="s">
        <v>708</v>
      </c>
      <c r="E265" s="11">
        <v>15000</v>
      </c>
      <c r="F265" s="11">
        <v>15000</v>
      </c>
      <c r="G265" s="11">
        <v>14916</v>
      </c>
      <c r="H265" s="11">
        <v>0</v>
      </c>
      <c r="I265" s="11">
        <v>2834.04</v>
      </c>
      <c r="J265" s="11">
        <v>12081.96</v>
      </c>
      <c r="K265" s="11">
        <v>12081.96</v>
      </c>
      <c r="L265" s="11">
        <v>12081.96</v>
      </c>
      <c r="M265" s="12">
        <v>2918.04</v>
      </c>
    </row>
    <row r="266" spans="1:13" ht="45">
      <c r="A266" s="10" t="s">
        <v>709</v>
      </c>
      <c r="B266" s="10" t="s">
        <v>706</v>
      </c>
      <c r="C266" s="10" t="s">
        <v>707</v>
      </c>
      <c r="D266" s="10" t="s">
        <v>708</v>
      </c>
      <c r="E266" s="11">
        <v>7420</v>
      </c>
      <c r="F266" s="11">
        <v>15000</v>
      </c>
      <c r="G266" s="11">
        <v>7418.76</v>
      </c>
      <c r="H266" s="11">
        <v>0</v>
      </c>
      <c r="I266" s="11">
        <v>2600</v>
      </c>
      <c r="J266" s="11">
        <v>4818.76</v>
      </c>
      <c r="K266" s="11">
        <v>4818.76</v>
      </c>
      <c r="L266" s="11">
        <v>4818.76</v>
      </c>
      <c r="M266" s="12">
        <v>2601.24</v>
      </c>
    </row>
    <row r="267" spans="1:13" ht="45.75" thickBot="1">
      <c r="A267" s="10" t="s">
        <v>710</v>
      </c>
      <c r="B267" s="10" t="s">
        <v>706</v>
      </c>
      <c r="C267" s="10" t="s">
        <v>707</v>
      </c>
      <c r="D267" s="10" t="s">
        <v>708</v>
      </c>
      <c r="E267" s="11">
        <v>1100</v>
      </c>
      <c r="F267" s="11">
        <v>1100</v>
      </c>
      <c r="G267" s="11">
        <v>850.89</v>
      </c>
      <c r="H267" s="11">
        <v>0</v>
      </c>
      <c r="I267" s="11">
        <v>161.67</v>
      </c>
      <c r="J267" s="11">
        <v>689.22</v>
      </c>
      <c r="K267" s="11">
        <v>689.22</v>
      </c>
      <c r="L267" s="11">
        <v>689.22</v>
      </c>
      <c r="M267" s="12">
        <v>410.78</v>
      </c>
    </row>
    <row r="268" spans="1:13" ht="15.75" thickBot="1">
      <c r="A268" s="13"/>
      <c r="B268" s="14" t="s">
        <v>711</v>
      </c>
      <c r="C268" s="15"/>
      <c r="D268" s="15"/>
      <c r="E268" s="16">
        <f>SUM($E$264:$E$267)</f>
        <v>23521</v>
      </c>
      <c r="F268" s="16">
        <f>SUM($F$264:$F$267)</f>
        <v>31101</v>
      </c>
      <c r="G268" s="16">
        <f>SUM($G$264:$G$267)</f>
        <v>23185.65</v>
      </c>
      <c r="H268" s="16">
        <f>SUM($H$264:$H$267)</f>
        <v>0</v>
      </c>
      <c r="I268" s="16">
        <f>SUM($I$264:$I$267)</f>
        <v>5595.71</v>
      </c>
      <c r="J268" s="16">
        <f>SUM($J$264:$J$267)</f>
        <v>17589.940000000002</v>
      </c>
      <c r="K268" s="16">
        <f>SUM($K$264:$K$267)</f>
        <v>17589.940000000002</v>
      </c>
      <c r="L268" s="16">
        <f>SUM($L$264:$L$267)</f>
        <v>17589.940000000002</v>
      </c>
      <c r="M268" s="16">
        <f>SUM($M$264:$M$267)</f>
        <v>5931.0599999999995</v>
      </c>
    </row>
    <row r="269" spans="2:13" ht="15.75" thickBot="1">
      <c r="B269" s="14" t="s">
        <v>70</v>
      </c>
      <c r="C269" s="15"/>
      <c r="D269" s="15"/>
      <c r="E269" s="16">
        <f>(E234+E243+E249+E262+E268)</f>
        <v>3568501.9999999995</v>
      </c>
      <c r="F269" s="16">
        <f>(F234+F243+F249+F262+F268)</f>
        <v>3069301.33</v>
      </c>
      <c r="G269" s="16">
        <f>(G234+G243+G249+G262+G268)</f>
        <v>3740585.98</v>
      </c>
      <c r="H269" s="16">
        <f>(H234+H243+H249+H262+H268)</f>
        <v>76909.9</v>
      </c>
      <c r="I269" s="16">
        <f>(I234+I243+I249+I262+I268)</f>
        <v>346605.97</v>
      </c>
      <c r="J269" s="16">
        <f>(J234+J243+J249+J262+J268)</f>
        <v>3317070.1099999994</v>
      </c>
      <c r="K269" s="16">
        <f>(K234+K243+K249+K262+K268)</f>
        <v>3393980.0100000002</v>
      </c>
      <c r="L269" s="16">
        <f>(L234+L243+L249+L262+L268)</f>
        <v>3317070.1099999994</v>
      </c>
      <c r="M269" s="16">
        <f>(M234+M243+M249+M262+M268)</f>
        <v>174521.99</v>
      </c>
    </row>
    <row r="270" spans="1:13" ht="15.75" thickBot="1">
      <c r="A270" s="4" t="s">
        <v>71</v>
      </c>
      <c r="B270" s="1" t="s">
        <v>72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.75" thickBot="1">
      <c r="A271" s="6" t="s">
        <v>73</v>
      </c>
      <c r="B271" s="7" t="s">
        <v>74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60">
      <c r="A272" s="5" t="s">
        <v>712</v>
      </c>
      <c r="B272" s="5" t="s">
        <v>713</v>
      </c>
      <c r="C272" s="5" t="s">
        <v>714</v>
      </c>
      <c r="D272" s="5" t="s">
        <v>715</v>
      </c>
      <c r="E272" s="8">
        <v>100000</v>
      </c>
      <c r="F272" s="8">
        <v>100000</v>
      </c>
      <c r="G272" s="8">
        <v>96096</v>
      </c>
      <c r="H272" s="8">
        <v>0</v>
      </c>
      <c r="I272" s="8">
        <v>469.06</v>
      </c>
      <c r="J272" s="8">
        <v>95626.94</v>
      </c>
      <c r="K272" s="8">
        <v>95626.94</v>
      </c>
      <c r="L272" s="8">
        <v>95626.94</v>
      </c>
      <c r="M272" s="9">
        <v>4373.06</v>
      </c>
    </row>
    <row r="273" spans="1:13" ht="45">
      <c r="A273" s="10" t="s">
        <v>716</v>
      </c>
      <c r="B273" s="10" t="s">
        <v>717</v>
      </c>
      <c r="C273" s="10" t="s">
        <v>714</v>
      </c>
      <c r="D273" s="10" t="s">
        <v>715</v>
      </c>
      <c r="E273" s="11">
        <v>1</v>
      </c>
      <c r="F273" s="11">
        <v>1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2">
        <v>1</v>
      </c>
    </row>
    <row r="274" spans="1:13" ht="30">
      <c r="A274" s="10" t="s">
        <v>718</v>
      </c>
      <c r="B274" s="10" t="s">
        <v>719</v>
      </c>
      <c r="C274" s="10" t="s">
        <v>714</v>
      </c>
      <c r="D274" s="10" t="s">
        <v>715</v>
      </c>
      <c r="E274" s="11">
        <v>20000</v>
      </c>
      <c r="F274" s="11">
        <v>20000</v>
      </c>
      <c r="G274" s="11">
        <v>18720</v>
      </c>
      <c r="H274" s="11">
        <v>0</v>
      </c>
      <c r="I274" s="11">
        <v>0</v>
      </c>
      <c r="J274" s="11">
        <v>18720</v>
      </c>
      <c r="K274" s="11">
        <v>18720</v>
      </c>
      <c r="L274" s="11">
        <v>18720</v>
      </c>
      <c r="M274" s="12">
        <v>1280</v>
      </c>
    </row>
    <row r="275" spans="1:13" ht="45">
      <c r="A275" s="10" t="s">
        <v>720</v>
      </c>
      <c r="B275" s="10" t="s">
        <v>721</v>
      </c>
      <c r="C275" s="10" t="s">
        <v>95</v>
      </c>
      <c r="D275" s="10" t="s">
        <v>96</v>
      </c>
      <c r="E275" s="11">
        <v>1</v>
      </c>
      <c r="F275" s="11">
        <v>1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2">
        <v>1</v>
      </c>
    </row>
    <row r="276" spans="1:13" ht="30">
      <c r="A276" s="10" t="s">
        <v>722</v>
      </c>
      <c r="B276" s="10" t="s">
        <v>723</v>
      </c>
      <c r="C276" s="10" t="s">
        <v>95</v>
      </c>
      <c r="D276" s="10" t="s">
        <v>96</v>
      </c>
      <c r="E276" s="11">
        <v>45000</v>
      </c>
      <c r="F276" s="11">
        <v>45000</v>
      </c>
      <c r="G276" s="11">
        <v>19939.2</v>
      </c>
      <c r="H276" s="11">
        <v>0</v>
      </c>
      <c r="I276" s="11">
        <v>1094.72</v>
      </c>
      <c r="J276" s="11">
        <v>18844.48</v>
      </c>
      <c r="K276" s="11">
        <v>18844.48</v>
      </c>
      <c r="L276" s="11">
        <v>18844.48</v>
      </c>
      <c r="M276" s="12">
        <v>26155.52</v>
      </c>
    </row>
    <row r="277" spans="1:13" ht="45">
      <c r="A277" s="10" t="s">
        <v>724</v>
      </c>
      <c r="B277" s="10" t="s">
        <v>725</v>
      </c>
      <c r="C277" s="10" t="s">
        <v>726</v>
      </c>
      <c r="D277" s="10" t="s">
        <v>727</v>
      </c>
      <c r="E277" s="11">
        <v>18000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2">
        <v>18000</v>
      </c>
    </row>
    <row r="278" spans="1:13" ht="75">
      <c r="A278" s="10" t="s">
        <v>728</v>
      </c>
      <c r="B278" s="10" t="s">
        <v>729</v>
      </c>
      <c r="C278" s="10" t="s">
        <v>730</v>
      </c>
      <c r="D278" s="10" t="s">
        <v>731</v>
      </c>
      <c r="E278" s="11">
        <v>100003</v>
      </c>
      <c r="F278" s="11">
        <v>0</v>
      </c>
      <c r="G278" s="11">
        <v>93428</v>
      </c>
      <c r="H278" s="11">
        <v>44842.4</v>
      </c>
      <c r="I278" s="11">
        <v>18585.6</v>
      </c>
      <c r="J278" s="11">
        <v>30000</v>
      </c>
      <c r="K278" s="11">
        <v>74842.4</v>
      </c>
      <c r="L278" s="11">
        <v>30000</v>
      </c>
      <c r="M278" s="12">
        <v>25160.6</v>
      </c>
    </row>
    <row r="279" spans="1:13" ht="75">
      <c r="A279" s="10" t="s">
        <v>732</v>
      </c>
      <c r="B279" s="10" t="s">
        <v>733</v>
      </c>
      <c r="C279" s="10" t="s">
        <v>730</v>
      </c>
      <c r="D279" s="10" t="s">
        <v>731</v>
      </c>
      <c r="E279" s="11">
        <v>209700</v>
      </c>
      <c r="F279" s="11">
        <v>0</v>
      </c>
      <c r="G279" s="11">
        <v>209700</v>
      </c>
      <c r="H279" s="11">
        <v>0</v>
      </c>
      <c r="I279" s="11">
        <v>77500</v>
      </c>
      <c r="J279" s="11">
        <v>132200</v>
      </c>
      <c r="K279" s="11">
        <v>132200</v>
      </c>
      <c r="L279" s="11">
        <v>132200</v>
      </c>
      <c r="M279" s="12">
        <v>77500</v>
      </c>
    </row>
    <row r="280" spans="1:13" ht="60.75" thickBot="1">
      <c r="A280" s="10" t="s">
        <v>734</v>
      </c>
      <c r="B280" s="10" t="s">
        <v>735</v>
      </c>
      <c r="C280" s="10" t="s">
        <v>736</v>
      </c>
      <c r="D280" s="10" t="s">
        <v>737</v>
      </c>
      <c r="E280" s="11">
        <v>20000</v>
      </c>
      <c r="F280" s="11">
        <v>0</v>
      </c>
      <c r="G280" s="11">
        <v>20000</v>
      </c>
      <c r="H280" s="11">
        <v>0</v>
      </c>
      <c r="I280" s="11">
        <v>0</v>
      </c>
      <c r="J280" s="11">
        <v>20000</v>
      </c>
      <c r="K280" s="11">
        <v>20000</v>
      </c>
      <c r="L280" s="11">
        <v>20000</v>
      </c>
      <c r="M280" s="12">
        <v>0</v>
      </c>
    </row>
    <row r="281" spans="1:13" ht="15.75" thickBot="1">
      <c r="A281" s="13"/>
      <c r="B281" s="14" t="s">
        <v>104</v>
      </c>
      <c r="C281" s="15"/>
      <c r="D281" s="15"/>
      <c r="E281" s="16">
        <f>SUM($E$272:$E$280)</f>
        <v>512705</v>
      </c>
      <c r="F281" s="16">
        <f>SUM($F$272:$F$280)</f>
        <v>165002</v>
      </c>
      <c r="G281" s="16">
        <f>SUM($G$272:$G$280)</f>
        <v>457883.2</v>
      </c>
      <c r="H281" s="16">
        <f>SUM($H$272:$H$280)</f>
        <v>44842.4</v>
      </c>
      <c r="I281" s="16">
        <f>SUM($I$272:$I$280)</f>
        <v>97649.38</v>
      </c>
      <c r="J281" s="16">
        <f>SUM($J$272:$J$280)</f>
        <v>315391.42000000004</v>
      </c>
      <c r="K281" s="16">
        <f>SUM($K$272:$K$280)</f>
        <v>360233.82</v>
      </c>
      <c r="L281" s="16">
        <f>SUM($L$272:$L$280)</f>
        <v>315391.42000000004</v>
      </c>
      <c r="M281" s="16">
        <f>SUM($M$272:$M$280)</f>
        <v>152471.18</v>
      </c>
    </row>
    <row r="282" spans="1:13" ht="15.75" thickBot="1">
      <c r="A282" s="6" t="s">
        <v>738</v>
      </c>
      <c r="B282" s="7" t="s">
        <v>739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30">
      <c r="A283" s="5" t="s">
        <v>740</v>
      </c>
      <c r="B283" s="5" t="s">
        <v>741</v>
      </c>
      <c r="C283" s="5" t="s">
        <v>742</v>
      </c>
      <c r="D283" s="5" t="s">
        <v>743</v>
      </c>
      <c r="E283" s="8">
        <v>15000</v>
      </c>
      <c r="F283" s="8">
        <v>15000</v>
      </c>
      <c r="G283" s="8">
        <v>14880</v>
      </c>
      <c r="H283" s="8">
        <v>14880</v>
      </c>
      <c r="I283" s="8">
        <v>0</v>
      </c>
      <c r="J283" s="8">
        <v>0</v>
      </c>
      <c r="K283" s="8">
        <v>14880</v>
      </c>
      <c r="L283" s="8">
        <v>0</v>
      </c>
      <c r="M283" s="9">
        <v>120</v>
      </c>
    </row>
    <row r="284" spans="1:13" ht="30.75" thickBot="1">
      <c r="A284" s="10" t="s">
        <v>744</v>
      </c>
      <c r="B284" s="10" t="s">
        <v>745</v>
      </c>
      <c r="C284" s="10" t="s">
        <v>742</v>
      </c>
      <c r="D284" s="10" t="s">
        <v>743</v>
      </c>
      <c r="E284" s="11">
        <v>15000</v>
      </c>
      <c r="F284" s="11">
        <v>15000</v>
      </c>
      <c r="G284" s="11">
        <v>14880</v>
      </c>
      <c r="H284" s="11">
        <v>0</v>
      </c>
      <c r="I284" s="11">
        <v>14880</v>
      </c>
      <c r="J284" s="11">
        <v>0</v>
      </c>
      <c r="K284" s="11">
        <v>0</v>
      </c>
      <c r="L284" s="11">
        <v>0</v>
      </c>
      <c r="M284" s="12">
        <v>15000</v>
      </c>
    </row>
    <row r="285" spans="1:13" ht="15.75" thickBot="1">
      <c r="A285" s="13"/>
      <c r="B285" s="14" t="s">
        <v>746</v>
      </c>
      <c r="C285" s="15"/>
      <c r="D285" s="15"/>
      <c r="E285" s="16">
        <f>SUM($E$283:$E$284)</f>
        <v>30000</v>
      </c>
      <c r="F285" s="16">
        <f>SUM($F$283:$F$284)</f>
        <v>30000</v>
      </c>
      <c r="G285" s="16">
        <f>SUM($G$283:$G$284)</f>
        <v>29760</v>
      </c>
      <c r="H285" s="16">
        <f>SUM($H$283:$H$284)</f>
        <v>14880</v>
      </c>
      <c r="I285" s="16">
        <f>SUM($I$283:$I$284)</f>
        <v>14880</v>
      </c>
      <c r="J285" s="16">
        <f>SUM($J$283:$J$284)</f>
        <v>0</v>
      </c>
      <c r="K285" s="16">
        <f>SUM($K$283:$K$284)</f>
        <v>14880</v>
      </c>
      <c r="L285" s="16">
        <f>SUM($L$283:$L$284)</f>
        <v>0</v>
      </c>
      <c r="M285" s="16">
        <f>SUM($M$283:$M$284)</f>
        <v>15120</v>
      </c>
    </row>
    <row r="286" spans="1:13" ht="15.75" thickBot="1">
      <c r="A286" s="6" t="s">
        <v>153</v>
      </c>
      <c r="B286" s="7" t="s">
        <v>154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30.75" thickBot="1">
      <c r="A287" s="5" t="s">
        <v>747</v>
      </c>
      <c r="B287" s="5" t="s">
        <v>669</v>
      </c>
      <c r="C287" s="5" t="s">
        <v>667</v>
      </c>
      <c r="D287" s="5" t="s">
        <v>666</v>
      </c>
      <c r="E287" s="8">
        <v>0</v>
      </c>
      <c r="F287" s="8">
        <v>35950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9">
        <v>0</v>
      </c>
    </row>
    <row r="288" spans="1:13" ht="15.75" thickBot="1">
      <c r="A288" s="13"/>
      <c r="B288" s="14" t="s">
        <v>159</v>
      </c>
      <c r="C288" s="15"/>
      <c r="D288" s="15"/>
      <c r="E288" s="16">
        <f>SUM($E$287:$E$287)</f>
        <v>0</v>
      </c>
      <c r="F288" s="16">
        <f>SUM($F$287:$F$287)</f>
        <v>35950</v>
      </c>
      <c r="G288" s="16">
        <f>SUM($G$287:$G$287)</f>
        <v>0</v>
      </c>
      <c r="H288" s="16">
        <f>SUM($H$287:$H$287)</f>
        <v>0</v>
      </c>
      <c r="I288" s="16">
        <f>SUM($I$287:$I$287)</f>
        <v>0</v>
      </c>
      <c r="J288" s="16">
        <f>SUM($J$287:$J$287)</f>
        <v>0</v>
      </c>
      <c r="K288" s="16">
        <f>SUM($K$287:$K$287)</f>
        <v>0</v>
      </c>
      <c r="L288" s="16">
        <f>SUM($L$287:$L$287)</f>
        <v>0</v>
      </c>
      <c r="M288" s="16">
        <f>SUM($M$287:$M$287)</f>
        <v>0</v>
      </c>
    </row>
    <row r="289" spans="2:13" ht="15.75" thickBot="1">
      <c r="B289" s="14" t="s">
        <v>160</v>
      </c>
      <c r="C289" s="15"/>
      <c r="D289" s="15"/>
      <c r="E289" s="16">
        <f>(E281+E285+E288)</f>
        <v>542705</v>
      </c>
      <c r="F289" s="16">
        <f>(F281+F285+F288)</f>
        <v>230952</v>
      </c>
      <c r="G289" s="16">
        <f>(G281+G285+G288)</f>
        <v>487643.2</v>
      </c>
      <c r="H289" s="16">
        <f>(H281+H285+H288)</f>
        <v>59722.4</v>
      </c>
      <c r="I289" s="16">
        <f>(I281+I285+I288)</f>
        <v>112529.38</v>
      </c>
      <c r="J289" s="16">
        <f>(J281+J285+J288)</f>
        <v>315391.42000000004</v>
      </c>
      <c r="K289" s="16">
        <f>(K281+K285+K288)</f>
        <v>375113.82</v>
      </c>
      <c r="L289" s="16">
        <f>(L281+L285+L288)</f>
        <v>315391.42000000004</v>
      </c>
      <c r="M289" s="16">
        <f>(M281+M285+M288)</f>
        <v>167591.18</v>
      </c>
    </row>
    <row r="290" spans="1:13" ht="15.75" thickBot="1">
      <c r="A290" s="4" t="s">
        <v>161</v>
      </c>
      <c r="B290" s="1" t="s">
        <v>162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.75" thickBot="1">
      <c r="A291" s="6" t="s">
        <v>748</v>
      </c>
      <c r="B291" s="7" t="s">
        <v>749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5">
      <c r="A292" s="5" t="s">
        <v>750</v>
      </c>
      <c r="B292" s="5" t="s">
        <v>751</v>
      </c>
      <c r="C292" s="5" t="s">
        <v>752</v>
      </c>
      <c r="D292" s="5" t="s">
        <v>751</v>
      </c>
      <c r="E292" s="8">
        <v>15840</v>
      </c>
      <c r="F292" s="8">
        <v>15840</v>
      </c>
      <c r="G292" s="8">
        <v>15840</v>
      </c>
      <c r="H292" s="8">
        <v>0</v>
      </c>
      <c r="I292" s="8">
        <v>0</v>
      </c>
      <c r="J292" s="8">
        <v>15840</v>
      </c>
      <c r="K292" s="8">
        <v>15840</v>
      </c>
      <c r="L292" s="8">
        <v>15840</v>
      </c>
      <c r="M292" s="9">
        <v>0</v>
      </c>
    </row>
    <row r="293" spans="1:13" ht="45">
      <c r="A293" s="10" t="s">
        <v>753</v>
      </c>
      <c r="B293" s="10" t="s">
        <v>754</v>
      </c>
      <c r="C293" s="10" t="s">
        <v>755</v>
      </c>
      <c r="D293" s="10" t="s">
        <v>756</v>
      </c>
      <c r="E293" s="11">
        <v>28359.52</v>
      </c>
      <c r="F293" s="11">
        <v>28359.52</v>
      </c>
      <c r="G293" s="11">
        <v>28359.52</v>
      </c>
      <c r="H293" s="11">
        <v>0</v>
      </c>
      <c r="I293" s="11">
        <v>9995.39</v>
      </c>
      <c r="J293" s="11">
        <v>18364.13</v>
      </c>
      <c r="K293" s="11">
        <v>18364.13</v>
      </c>
      <c r="L293" s="11">
        <v>18364.13</v>
      </c>
      <c r="M293" s="12">
        <v>9995.39</v>
      </c>
    </row>
    <row r="294" spans="1:13" ht="30">
      <c r="A294" s="10" t="s">
        <v>757</v>
      </c>
      <c r="B294" s="10" t="s">
        <v>758</v>
      </c>
      <c r="C294" s="10" t="s">
        <v>759</v>
      </c>
      <c r="D294" s="10" t="s">
        <v>758</v>
      </c>
      <c r="E294" s="11">
        <v>3528</v>
      </c>
      <c r="F294" s="11">
        <v>3000</v>
      </c>
      <c r="G294" s="11">
        <v>3528</v>
      </c>
      <c r="H294" s="11">
        <v>0</v>
      </c>
      <c r="I294" s="11">
        <v>0</v>
      </c>
      <c r="J294" s="11">
        <v>3528</v>
      </c>
      <c r="K294" s="11">
        <v>3528</v>
      </c>
      <c r="L294" s="11">
        <v>3528</v>
      </c>
      <c r="M294" s="12">
        <v>0</v>
      </c>
    </row>
    <row r="295" spans="1:13" ht="30">
      <c r="A295" s="10" t="s">
        <v>760</v>
      </c>
      <c r="B295" s="10" t="s">
        <v>761</v>
      </c>
      <c r="C295" s="10" t="s">
        <v>447</v>
      </c>
      <c r="D295" s="10" t="s">
        <v>447</v>
      </c>
      <c r="E295" s="11">
        <v>48960</v>
      </c>
      <c r="F295" s="11">
        <v>36000</v>
      </c>
      <c r="G295" s="11">
        <v>48960</v>
      </c>
      <c r="H295" s="11">
        <v>0</v>
      </c>
      <c r="I295" s="11">
        <v>0</v>
      </c>
      <c r="J295" s="11">
        <v>48960</v>
      </c>
      <c r="K295" s="11">
        <v>48960</v>
      </c>
      <c r="L295" s="11">
        <v>48960</v>
      </c>
      <c r="M295" s="12">
        <v>0</v>
      </c>
    </row>
    <row r="296" spans="1:13" ht="75">
      <c r="A296" s="10" t="s">
        <v>762</v>
      </c>
      <c r="B296" s="10" t="s">
        <v>763</v>
      </c>
      <c r="C296" s="10" t="s">
        <v>764</v>
      </c>
      <c r="D296" s="10" t="s">
        <v>765</v>
      </c>
      <c r="E296" s="11">
        <v>15000</v>
      </c>
      <c r="F296" s="11">
        <v>0</v>
      </c>
      <c r="G296" s="11">
        <v>12096.77</v>
      </c>
      <c r="H296" s="11">
        <v>0</v>
      </c>
      <c r="I296" s="11">
        <v>12096.77</v>
      </c>
      <c r="J296" s="11">
        <v>0</v>
      </c>
      <c r="K296" s="11">
        <v>0</v>
      </c>
      <c r="L296" s="11">
        <v>0</v>
      </c>
      <c r="M296" s="12">
        <v>15000</v>
      </c>
    </row>
    <row r="297" spans="1:13" ht="45.75" thickBot="1">
      <c r="A297" s="10" t="s">
        <v>766</v>
      </c>
      <c r="B297" s="10" t="s">
        <v>767</v>
      </c>
      <c r="C297" s="10" t="s">
        <v>768</v>
      </c>
      <c r="D297" s="10" t="s">
        <v>769</v>
      </c>
      <c r="E297" s="11">
        <v>12500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2">
        <v>12500</v>
      </c>
    </row>
    <row r="298" spans="1:13" ht="15.75" thickBot="1">
      <c r="A298" s="13"/>
      <c r="B298" s="14" t="s">
        <v>770</v>
      </c>
      <c r="C298" s="15"/>
      <c r="D298" s="15"/>
      <c r="E298" s="16">
        <f>SUM($E$292:$E$297)</f>
        <v>124187.52</v>
      </c>
      <c r="F298" s="16">
        <f>SUM($F$292:$F$297)</f>
        <v>83199.52</v>
      </c>
      <c r="G298" s="16">
        <f>SUM($G$292:$G$297)</f>
        <v>108784.29000000001</v>
      </c>
      <c r="H298" s="16">
        <f>SUM($H$292:$H$297)</f>
        <v>0</v>
      </c>
      <c r="I298" s="16">
        <f>SUM($I$292:$I$297)</f>
        <v>22092.16</v>
      </c>
      <c r="J298" s="16">
        <f>SUM($J$292:$J$297)</f>
        <v>86692.13</v>
      </c>
      <c r="K298" s="16">
        <f>SUM($K$292:$K$297)</f>
        <v>86692.13</v>
      </c>
      <c r="L298" s="16">
        <f>SUM($L$292:$L$297)</f>
        <v>86692.13</v>
      </c>
      <c r="M298" s="16">
        <f>SUM($M$292:$M$297)</f>
        <v>37495.39</v>
      </c>
    </row>
    <row r="299" spans="1:13" ht="15.75" thickBot="1">
      <c r="A299" s="6" t="s">
        <v>771</v>
      </c>
      <c r="B299" s="7" t="s">
        <v>772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5.75" thickBot="1">
      <c r="A300" s="5" t="s">
        <v>773</v>
      </c>
      <c r="B300" s="5" t="s">
        <v>774</v>
      </c>
      <c r="C300" s="5" t="s">
        <v>775</v>
      </c>
      <c r="D300" s="5" t="s">
        <v>776</v>
      </c>
      <c r="E300" s="8">
        <v>1</v>
      </c>
      <c r="F300" s="8">
        <v>1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9">
        <v>1</v>
      </c>
    </row>
    <row r="301" spans="1:13" ht="15.75" thickBot="1">
      <c r="A301" s="13"/>
      <c r="B301" s="14" t="s">
        <v>777</v>
      </c>
      <c r="C301" s="15"/>
      <c r="D301" s="15"/>
      <c r="E301" s="16">
        <f>SUM($E$300:$E$300)</f>
        <v>1</v>
      </c>
      <c r="F301" s="16">
        <f>SUM($F$300:$F$300)</f>
        <v>1</v>
      </c>
      <c r="G301" s="16">
        <f>SUM($G$300:$G$300)</f>
        <v>0</v>
      </c>
      <c r="H301" s="16">
        <f>SUM($H$300:$H$300)</f>
        <v>0</v>
      </c>
      <c r="I301" s="16">
        <f>SUM($I$300:$I$300)</f>
        <v>0</v>
      </c>
      <c r="J301" s="16">
        <f>SUM($J$300:$J$300)</f>
        <v>0</v>
      </c>
      <c r="K301" s="16">
        <f>SUM($K$300:$K$300)</f>
        <v>0</v>
      </c>
      <c r="L301" s="16">
        <f>SUM($L$300:$L$300)</f>
        <v>0</v>
      </c>
      <c r="M301" s="16">
        <f>SUM($M$300:$M$300)</f>
        <v>1</v>
      </c>
    </row>
    <row r="302" spans="1:13" ht="15.75" thickBot="1">
      <c r="A302" s="6" t="s">
        <v>778</v>
      </c>
      <c r="B302" s="7" t="s">
        <v>779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30">
      <c r="A303" s="5" t="s">
        <v>780</v>
      </c>
      <c r="B303" s="5" t="s">
        <v>781</v>
      </c>
      <c r="C303" s="5" t="s">
        <v>782</v>
      </c>
      <c r="D303" s="5" t="s">
        <v>783</v>
      </c>
      <c r="E303" s="8">
        <v>15000</v>
      </c>
      <c r="F303" s="8">
        <v>0</v>
      </c>
      <c r="G303" s="8">
        <v>9471.12</v>
      </c>
      <c r="H303" s="8">
        <v>2039.49</v>
      </c>
      <c r="I303" s="8">
        <v>872.03</v>
      </c>
      <c r="J303" s="8">
        <v>6559.6</v>
      </c>
      <c r="K303" s="8">
        <v>8599.09</v>
      </c>
      <c r="L303" s="8">
        <v>6559.6</v>
      </c>
      <c r="M303" s="9">
        <v>6400.91</v>
      </c>
    </row>
    <row r="304" spans="1:13" ht="45">
      <c r="A304" s="10" t="s">
        <v>784</v>
      </c>
      <c r="B304" s="10" t="s">
        <v>785</v>
      </c>
      <c r="C304" s="10" t="s">
        <v>786</v>
      </c>
      <c r="D304" s="10" t="s">
        <v>787</v>
      </c>
      <c r="E304" s="11">
        <v>44800</v>
      </c>
      <c r="F304" s="11">
        <v>24800</v>
      </c>
      <c r="G304" s="11">
        <v>39545.9</v>
      </c>
      <c r="H304" s="11">
        <v>0</v>
      </c>
      <c r="I304" s="11">
        <v>4856.32</v>
      </c>
      <c r="J304" s="11">
        <v>34689.58</v>
      </c>
      <c r="K304" s="11">
        <v>34689.58</v>
      </c>
      <c r="L304" s="11">
        <v>34689.58</v>
      </c>
      <c r="M304" s="12">
        <v>10110.42</v>
      </c>
    </row>
    <row r="305" spans="1:13" ht="45">
      <c r="A305" s="10" t="s">
        <v>788</v>
      </c>
      <c r="B305" s="10" t="s">
        <v>789</v>
      </c>
      <c r="C305" s="10" t="s">
        <v>790</v>
      </c>
      <c r="D305" s="10" t="s">
        <v>791</v>
      </c>
      <c r="E305" s="11">
        <v>8200</v>
      </c>
      <c r="F305" s="11">
        <v>0</v>
      </c>
      <c r="G305" s="11">
        <v>5549</v>
      </c>
      <c r="H305" s="11">
        <v>372</v>
      </c>
      <c r="I305" s="11">
        <v>117.8</v>
      </c>
      <c r="J305" s="11">
        <v>5059.2</v>
      </c>
      <c r="K305" s="11">
        <v>5431.2</v>
      </c>
      <c r="L305" s="11">
        <v>5059.2</v>
      </c>
      <c r="M305" s="12">
        <v>2768.8</v>
      </c>
    </row>
    <row r="306" spans="1:13" ht="30.75" thickBot="1">
      <c r="A306" s="10" t="s">
        <v>792</v>
      </c>
      <c r="B306" s="10" t="s">
        <v>793</v>
      </c>
      <c r="C306" s="10" t="s">
        <v>794</v>
      </c>
      <c r="D306" s="10" t="s">
        <v>787</v>
      </c>
      <c r="E306" s="11">
        <v>30649.7</v>
      </c>
      <c r="F306" s="11">
        <v>24800</v>
      </c>
      <c r="G306" s="11">
        <v>29553.04</v>
      </c>
      <c r="H306" s="11">
        <v>3877.48</v>
      </c>
      <c r="I306" s="11">
        <v>6947.47</v>
      </c>
      <c r="J306" s="11">
        <v>18728.09</v>
      </c>
      <c r="K306" s="11">
        <v>22605.57</v>
      </c>
      <c r="L306" s="11">
        <v>18728.09</v>
      </c>
      <c r="M306" s="12">
        <v>8044.13</v>
      </c>
    </row>
    <row r="307" spans="1:13" ht="15.75" thickBot="1">
      <c r="A307" s="13"/>
      <c r="B307" s="14" t="s">
        <v>795</v>
      </c>
      <c r="C307" s="15"/>
      <c r="D307" s="15"/>
      <c r="E307" s="16">
        <f>SUM($E$303:$E$306)</f>
        <v>98649.7</v>
      </c>
      <c r="F307" s="16">
        <f>SUM($F$303:$F$306)</f>
        <v>49600</v>
      </c>
      <c r="G307" s="16">
        <f>SUM($G$303:$G$306)</f>
        <v>84119.06</v>
      </c>
      <c r="H307" s="16">
        <f>SUM($H$303:$H$306)</f>
        <v>6288.969999999999</v>
      </c>
      <c r="I307" s="16">
        <f>SUM($I$303:$I$306)</f>
        <v>12793.619999999999</v>
      </c>
      <c r="J307" s="16">
        <f>SUM($J$303:$J$306)</f>
        <v>65036.47</v>
      </c>
      <c r="K307" s="16">
        <f>SUM($K$303:$K$306)</f>
        <v>71325.44</v>
      </c>
      <c r="L307" s="16">
        <f>SUM($L$303:$L$306)</f>
        <v>65036.47</v>
      </c>
      <c r="M307" s="16">
        <f>SUM($M$303:$M$306)</f>
        <v>27324.260000000002</v>
      </c>
    </row>
    <row r="308" spans="1:13" ht="15.75" thickBot="1">
      <c r="A308" s="6" t="s">
        <v>796</v>
      </c>
      <c r="B308" s="7" t="s">
        <v>797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30">
      <c r="A309" s="5" t="s">
        <v>798</v>
      </c>
      <c r="B309" s="5" t="s">
        <v>799</v>
      </c>
      <c r="C309" s="5" t="s">
        <v>800</v>
      </c>
      <c r="D309" s="5" t="s">
        <v>799</v>
      </c>
      <c r="E309" s="8">
        <v>20500</v>
      </c>
      <c r="F309" s="8">
        <v>15000</v>
      </c>
      <c r="G309" s="8">
        <v>17620.04</v>
      </c>
      <c r="H309" s="8">
        <v>3328.44</v>
      </c>
      <c r="I309" s="8">
        <v>500.32</v>
      </c>
      <c r="J309" s="8">
        <v>13791.28</v>
      </c>
      <c r="K309" s="8">
        <v>17119.72</v>
      </c>
      <c r="L309" s="8">
        <v>13791.28</v>
      </c>
      <c r="M309" s="9">
        <v>3380.28</v>
      </c>
    </row>
    <row r="310" spans="1:13" ht="45">
      <c r="A310" s="10" t="s">
        <v>801</v>
      </c>
      <c r="B310" s="10" t="s">
        <v>802</v>
      </c>
      <c r="C310" s="10" t="s">
        <v>803</v>
      </c>
      <c r="D310" s="10" t="s">
        <v>804</v>
      </c>
      <c r="E310" s="11">
        <v>8000</v>
      </c>
      <c r="F310" s="11">
        <v>8000</v>
      </c>
      <c r="G310" s="11">
        <v>8000</v>
      </c>
      <c r="H310" s="11">
        <v>428.38</v>
      </c>
      <c r="I310" s="11">
        <v>5411.65</v>
      </c>
      <c r="J310" s="11">
        <v>2159.97</v>
      </c>
      <c r="K310" s="11">
        <v>2588.35</v>
      </c>
      <c r="L310" s="11">
        <v>2159.97</v>
      </c>
      <c r="M310" s="12">
        <v>5411.65</v>
      </c>
    </row>
    <row r="311" spans="1:13" ht="60.75" thickBot="1">
      <c r="A311" s="10" t="s">
        <v>805</v>
      </c>
      <c r="B311" s="10" t="s">
        <v>806</v>
      </c>
      <c r="C311" s="10" t="s">
        <v>803</v>
      </c>
      <c r="D311" s="10" t="s">
        <v>804</v>
      </c>
      <c r="E311" s="11">
        <v>595000</v>
      </c>
      <c r="F311" s="11">
        <v>0</v>
      </c>
      <c r="G311" s="11">
        <v>580000</v>
      </c>
      <c r="H311" s="11">
        <v>0</v>
      </c>
      <c r="I311" s="11">
        <v>7671.63</v>
      </c>
      <c r="J311" s="11">
        <v>572328.37</v>
      </c>
      <c r="K311" s="11">
        <v>572328.37</v>
      </c>
      <c r="L311" s="11">
        <v>572328.37</v>
      </c>
      <c r="M311" s="12">
        <v>22671.63</v>
      </c>
    </row>
    <row r="312" spans="1:13" ht="15.75" thickBot="1">
      <c r="A312" s="13"/>
      <c r="B312" s="14" t="s">
        <v>807</v>
      </c>
      <c r="C312" s="15"/>
      <c r="D312" s="15"/>
      <c r="E312" s="16">
        <f>SUM($E$309:$E$311)</f>
        <v>623500</v>
      </c>
      <c r="F312" s="16">
        <f>SUM($F$309:$F$311)</f>
        <v>23000</v>
      </c>
      <c r="G312" s="16">
        <f>SUM($G$309:$G$311)</f>
        <v>605620.04</v>
      </c>
      <c r="H312" s="16">
        <f>SUM($H$309:$H$311)</f>
        <v>3756.82</v>
      </c>
      <c r="I312" s="16">
        <f>SUM($I$309:$I$311)</f>
        <v>13583.599999999999</v>
      </c>
      <c r="J312" s="16">
        <f>SUM($J$309:$J$311)</f>
        <v>588279.62</v>
      </c>
      <c r="K312" s="16">
        <f>SUM($K$309:$K$311)</f>
        <v>592036.44</v>
      </c>
      <c r="L312" s="16">
        <f>SUM($L$309:$L$311)</f>
        <v>588279.62</v>
      </c>
      <c r="M312" s="16">
        <f>SUM($M$309:$M$311)</f>
        <v>31463.56</v>
      </c>
    </row>
    <row r="313" spans="2:13" ht="15.75" thickBot="1">
      <c r="B313" s="14" t="s">
        <v>191</v>
      </c>
      <c r="C313" s="15"/>
      <c r="D313" s="15"/>
      <c r="E313" s="16">
        <f>(E298+E301+E307+E312)</f>
        <v>846338.22</v>
      </c>
      <c r="F313" s="16">
        <f>(F298+F301+F307+F312)</f>
        <v>155800.52000000002</v>
      </c>
      <c r="G313" s="16">
        <f>(G298+G301+G307+G312)</f>
        <v>798523.39</v>
      </c>
      <c r="H313" s="16">
        <f>(H298+H301+H307+H312)</f>
        <v>10045.789999999999</v>
      </c>
      <c r="I313" s="16">
        <f>(I298+I301+I307+I312)</f>
        <v>48469.38</v>
      </c>
      <c r="J313" s="16">
        <f>(J298+J301+J307+J312)</f>
        <v>740008.22</v>
      </c>
      <c r="K313" s="16">
        <f>(K298+K301+K307+K312)</f>
        <v>750054.01</v>
      </c>
      <c r="L313" s="16">
        <f>(L298+L301+L307+L312)</f>
        <v>740008.22</v>
      </c>
      <c r="M313" s="16">
        <f>(M298+M301+M307+M312)</f>
        <v>96284.21</v>
      </c>
    </row>
    <row r="314" spans="1:13" ht="15.75" thickBot="1">
      <c r="A314" s="4" t="s">
        <v>222</v>
      </c>
      <c r="B314" s="1" t="s">
        <v>223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.75" thickBot="1">
      <c r="A315" s="6" t="s">
        <v>808</v>
      </c>
      <c r="B315" s="7" t="s">
        <v>809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30.75" thickBot="1">
      <c r="A316" s="5" t="s">
        <v>810</v>
      </c>
      <c r="B316" s="5" t="s">
        <v>811</v>
      </c>
      <c r="C316" s="5" t="s">
        <v>812</v>
      </c>
      <c r="D316" s="5" t="s">
        <v>813</v>
      </c>
      <c r="E316" s="8">
        <v>13000</v>
      </c>
      <c r="F316" s="8">
        <v>13000</v>
      </c>
      <c r="G316" s="8">
        <v>10829.19</v>
      </c>
      <c r="H316" s="8">
        <v>306.36</v>
      </c>
      <c r="I316" s="8">
        <v>8528.72</v>
      </c>
      <c r="J316" s="8">
        <v>1994.11</v>
      </c>
      <c r="K316" s="8">
        <v>2300.47</v>
      </c>
      <c r="L316" s="8">
        <v>1994.11</v>
      </c>
      <c r="M316" s="9">
        <v>10699.53</v>
      </c>
    </row>
    <row r="317" spans="1:13" ht="15.75" thickBot="1">
      <c r="A317" s="13"/>
      <c r="B317" s="14" t="s">
        <v>814</v>
      </c>
      <c r="C317" s="15"/>
      <c r="D317" s="15"/>
      <c r="E317" s="16">
        <f>SUM($E$316:$E$316)</f>
        <v>13000</v>
      </c>
      <c r="F317" s="16">
        <f>SUM($F$316:$F$316)</f>
        <v>13000</v>
      </c>
      <c r="G317" s="16">
        <f>SUM($G$316:$G$316)</f>
        <v>10829.19</v>
      </c>
      <c r="H317" s="16">
        <f>SUM($H$316:$H$316)</f>
        <v>306.36</v>
      </c>
      <c r="I317" s="16">
        <f>SUM($I$316:$I$316)</f>
        <v>8528.72</v>
      </c>
      <c r="J317" s="16">
        <f>SUM($J$316:$J$316)</f>
        <v>1994.11</v>
      </c>
      <c r="K317" s="16">
        <f>SUM($K$316:$K$316)</f>
        <v>2300.47</v>
      </c>
      <c r="L317" s="16">
        <f>SUM($L$316:$L$316)</f>
        <v>1994.11</v>
      </c>
      <c r="M317" s="16">
        <f>SUM($M$316:$M$316)</f>
        <v>10699.53</v>
      </c>
    </row>
    <row r="318" spans="1:13" ht="15.75" thickBot="1">
      <c r="A318" s="6" t="s">
        <v>224</v>
      </c>
      <c r="B318" s="7" t="s">
        <v>225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45">
      <c r="A319" s="5" t="s">
        <v>815</v>
      </c>
      <c r="B319" s="5" t="s">
        <v>816</v>
      </c>
      <c r="C319" s="5" t="s">
        <v>817</v>
      </c>
      <c r="D319" s="5" t="s">
        <v>818</v>
      </c>
      <c r="E319" s="8">
        <v>2000</v>
      </c>
      <c r="F319" s="8">
        <v>500</v>
      </c>
      <c r="G319" s="8">
        <v>2000</v>
      </c>
      <c r="H319" s="8">
        <v>865.89</v>
      </c>
      <c r="I319" s="8">
        <v>984.81</v>
      </c>
      <c r="J319" s="8">
        <v>149.3</v>
      </c>
      <c r="K319" s="8">
        <v>1015.19</v>
      </c>
      <c r="L319" s="8">
        <v>149.3</v>
      </c>
      <c r="M319" s="9">
        <v>984.81</v>
      </c>
    </row>
    <row r="320" spans="1:13" ht="45">
      <c r="A320" s="10" t="s">
        <v>819</v>
      </c>
      <c r="B320" s="10" t="s">
        <v>820</v>
      </c>
      <c r="C320" s="10" t="s">
        <v>817</v>
      </c>
      <c r="D320" s="10" t="s">
        <v>818</v>
      </c>
      <c r="E320" s="11">
        <v>3000</v>
      </c>
      <c r="F320" s="11">
        <v>3000</v>
      </c>
      <c r="G320" s="11">
        <v>3000</v>
      </c>
      <c r="H320" s="11">
        <v>712.5</v>
      </c>
      <c r="I320" s="11">
        <v>1084</v>
      </c>
      <c r="J320" s="11">
        <v>1203.5</v>
      </c>
      <c r="K320" s="11">
        <v>1916</v>
      </c>
      <c r="L320" s="11">
        <v>1203.5</v>
      </c>
      <c r="M320" s="12">
        <v>1084</v>
      </c>
    </row>
    <row r="321" spans="1:13" ht="45">
      <c r="A321" s="10" t="s">
        <v>821</v>
      </c>
      <c r="B321" s="10" t="s">
        <v>822</v>
      </c>
      <c r="C321" s="10" t="s">
        <v>817</v>
      </c>
      <c r="D321" s="10" t="s">
        <v>818</v>
      </c>
      <c r="E321" s="11">
        <v>2000</v>
      </c>
      <c r="F321" s="11">
        <v>1000</v>
      </c>
      <c r="G321" s="11">
        <v>2000</v>
      </c>
      <c r="H321" s="11">
        <v>1058.19</v>
      </c>
      <c r="I321" s="11">
        <v>16.41</v>
      </c>
      <c r="J321" s="11">
        <v>925.4</v>
      </c>
      <c r="K321" s="11">
        <v>1983.59</v>
      </c>
      <c r="L321" s="11">
        <v>925.4</v>
      </c>
      <c r="M321" s="12">
        <v>16.41</v>
      </c>
    </row>
    <row r="322" spans="1:13" ht="45.75" thickBot="1">
      <c r="A322" s="10" t="s">
        <v>823</v>
      </c>
      <c r="B322" s="10" t="s">
        <v>824</v>
      </c>
      <c r="C322" s="10" t="s">
        <v>817</v>
      </c>
      <c r="D322" s="10" t="s">
        <v>818</v>
      </c>
      <c r="E322" s="11">
        <v>500</v>
      </c>
      <c r="F322" s="11">
        <v>500</v>
      </c>
      <c r="G322" s="11">
        <v>500</v>
      </c>
      <c r="H322" s="11">
        <v>209.9</v>
      </c>
      <c r="I322" s="11">
        <v>162.9</v>
      </c>
      <c r="J322" s="11">
        <v>127.2</v>
      </c>
      <c r="K322" s="11">
        <v>337.1</v>
      </c>
      <c r="L322" s="11">
        <v>127.2</v>
      </c>
      <c r="M322" s="12">
        <v>162.9</v>
      </c>
    </row>
    <row r="323" spans="1:13" ht="15.75" thickBot="1">
      <c r="A323" s="13"/>
      <c r="B323" s="14" t="s">
        <v>234</v>
      </c>
      <c r="C323" s="15"/>
      <c r="D323" s="15"/>
      <c r="E323" s="16">
        <f>SUM($E$319:$E$322)</f>
        <v>7500</v>
      </c>
      <c r="F323" s="16">
        <f>SUM($F$319:$F$322)</f>
        <v>5000</v>
      </c>
      <c r="G323" s="16">
        <f>SUM($G$319:$G$322)</f>
        <v>7500</v>
      </c>
      <c r="H323" s="16">
        <f>SUM($H$319:$H$322)</f>
        <v>2846.48</v>
      </c>
      <c r="I323" s="16">
        <f>SUM($I$319:$I$322)</f>
        <v>2248.12</v>
      </c>
      <c r="J323" s="16">
        <f>SUM($J$319:$J$322)</f>
        <v>2405.3999999999996</v>
      </c>
      <c r="K323" s="16">
        <f>SUM($K$319:$K$322)</f>
        <v>5251.88</v>
      </c>
      <c r="L323" s="16">
        <f>SUM($L$319:$L$322)</f>
        <v>2405.3999999999996</v>
      </c>
      <c r="M323" s="16">
        <f>SUM($M$319:$M$322)</f>
        <v>2248.12</v>
      </c>
    </row>
    <row r="324" spans="1:13" ht="15.75" thickBot="1">
      <c r="A324" s="6" t="s">
        <v>353</v>
      </c>
      <c r="B324" s="7" t="s">
        <v>354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30">
      <c r="A325" s="5" t="s">
        <v>825</v>
      </c>
      <c r="B325" s="5" t="s">
        <v>826</v>
      </c>
      <c r="C325" s="5" t="s">
        <v>827</v>
      </c>
      <c r="D325" s="5" t="s">
        <v>826</v>
      </c>
      <c r="E325" s="8">
        <v>1500</v>
      </c>
      <c r="F325" s="8">
        <v>1500</v>
      </c>
      <c r="G325" s="8">
        <v>1500</v>
      </c>
      <c r="H325" s="8">
        <v>0</v>
      </c>
      <c r="I325" s="8">
        <v>1165.2</v>
      </c>
      <c r="J325" s="8">
        <v>334.8</v>
      </c>
      <c r="K325" s="8">
        <v>334.8</v>
      </c>
      <c r="L325" s="8">
        <v>334.8</v>
      </c>
      <c r="M325" s="9">
        <v>1165.2</v>
      </c>
    </row>
    <row r="326" spans="1:13" ht="15">
      <c r="A326" s="10" t="s">
        <v>828</v>
      </c>
      <c r="B326" s="10" t="s">
        <v>829</v>
      </c>
      <c r="C326" s="10" t="s">
        <v>830</v>
      </c>
      <c r="D326" s="10" t="s">
        <v>831</v>
      </c>
      <c r="E326" s="11">
        <v>25000</v>
      </c>
      <c r="F326" s="11">
        <v>25000</v>
      </c>
      <c r="G326" s="11">
        <v>25000</v>
      </c>
      <c r="H326" s="11">
        <v>2591.6</v>
      </c>
      <c r="I326" s="11">
        <v>6931.96</v>
      </c>
      <c r="J326" s="11">
        <v>15476.44</v>
      </c>
      <c r="K326" s="11">
        <v>18068.04</v>
      </c>
      <c r="L326" s="11">
        <v>15476.44</v>
      </c>
      <c r="M326" s="12">
        <v>6931.96</v>
      </c>
    </row>
    <row r="327" spans="1:13" ht="15.75" thickBot="1">
      <c r="A327" s="10" t="s">
        <v>832</v>
      </c>
      <c r="B327" s="10" t="s">
        <v>831</v>
      </c>
      <c r="C327" s="10" t="s">
        <v>830</v>
      </c>
      <c r="D327" s="10" t="s">
        <v>831</v>
      </c>
      <c r="E327" s="11">
        <v>3000</v>
      </c>
      <c r="F327" s="11">
        <v>3000</v>
      </c>
      <c r="G327" s="11">
        <v>3000</v>
      </c>
      <c r="H327" s="11">
        <v>0</v>
      </c>
      <c r="I327" s="11">
        <v>3000</v>
      </c>
      <c r="J327" s="11">
        <v>0</v>
      </c>
      <c r="K327" s="11">
        <v>0</v>
      </c>
      <c r="L327" s="11">
        <v>0</v>
      </c>
      <c r="M327" s="12">
        <v>3000</v>
      </c>
    </row>
    <row r="328" spans="1:13" ht="15.75" thickBot="1">
      <c r="A328" s="13"/>
      <c r="B328" s="14" t="s">
        <v>359</v>
      </c>
      <c r="C328" s="15"/>
      <c r="D328" s="15"/>
      <c r="E328" s="16">
        <f>SUM($E$325:$E$327)</f>
        <v>29500</v>
      </c>
      <c r="F328" s="16">
        <f>SUM($F$325:$F$327)</f>
        <v>29500</v>
      </c>
      <c r="G328" s="16">
        <f>SUM($G$325:$G$327)</f>
        <v>29500</v>
      </c>
      <c r="H328" s="16">
        <f>SUM($H$325:$H$327)</f>
        <v>2591.6</v>
      </c>
      <c r="I328" s="16">
        <f>SUM($I$325:$I$327)</f>
        <v>11097.16</v>
      </c>
      <c r="J328" s="16">
        <f>SUM($J$325:$J$327)</f>
        <v>15811.24</v>
      </c>
      <c r="K328" s="16">
        <f>SUM($K$325:$K$327)</f>
        <v>18402.84</v>
      </c>
      <c r="L328" s="16">
        <f>SUM($L$325:$L$327)</f>
        <v>15811.24</v>
      </c>
      <c r="M328" s="16">
        <f>SUM($M$325:$M$327)</f>
        <v>11097.16</v>
      </c>
    </row>
    <row r="329" spans="1:13" ht="15.75" thickBot="1">
      <c r="A329" s="6" t="s">
        <v>833</v>
      </c>
      <c r="B329" s="7" t="s">
        <v>834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30">
      <c r="A330" s="5" t="s">
        <v>835</v>
      </c>
      <c r="B330" s="5" t="s">
        <v>836</v>
      </c>
      <c r="C330" s="5" t="s">
        <v>837</v>
      </c>
      <c r="D330" s="5" t="s">
        <v>838</v>
      </c>
      <c r="E330" s="8">
        <v>40000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9">
        <v>40000</v>
      </c>
    </row>
    <row r="331" spans="1:13" ht="30">
      <c r="A331" s="10" t="s">
        <v>839</v>
      </c>
      <c r="B331" s="10" t="s">
        <v>836</v>
      </c>
      <c r="C331" s="10" t="s">
        <v>840</v>
      </c>
      <c r="D331" s="10" t="s">
        <v>841</v>
      </c>
      <c r="E331" s="11">
        <v>12300</v>
      </c>
      <c r="F331" s="11">
        <v>0</v>
      </c>
      <c r="G331" s="11">
        <v>22300</v>
      </c>
      <c r="H331" s="11">
        <v>7500</v>
      </c>
      <c r="I331" s="11">
        <v>10000</v>
      </c>
      <c r="J331" s="11">
        <v>4800</v>
      </c>
      <c r="K331" s="11">
        <v>12300</v>
      </c>
      <c r="L331" s="11">
        <v>4800</v>
      </c>
      <c r="M331" s="12">
        <v>0</v>
      </c>
    </row>
    <row r="332" spans="1:13" ht="15.75" thickBot="1">
      <c r="A332" s="10" t="s">
        <v>842</v>
      </c>
      <c r="B332" s="10" t="s">
        <v>843</v>
      </c>
      <c r="C332" s="10" t="s">
        <v>844</v>
      </c>
      <c r="D332" s="10" t="s">
        <v>845</v>
      </c>
      <c r="E332" s="11">
        <v>60000</v>
      </c>
      <c r="F332" s="11">
        <v>10000</v>
      </c>
      <c r="G332" s="11">
        <v>58500</v>
      </c>
      <c r="H332" s="11">
        <v>8500</v>
      </c>
      <c r="I332" s="11">
        <v>1580.52</v>
      </c>
      <c r="J332" s="11">
        <v>48419.48</v>
      </c>
      <c r="K332" s="11">
        <v>56919.48</v>
      </c>
      <c r="L332" s="11">
        <v>48419.48</v>
      </c>
      <c r="M332" s="12">
        <v>3080.52</v>
      </c>
    </row>
    <row r="333" spans="1:13" ht="15.75" thickBot="1">
      <c r="A333" s="13"/>
      <c r="B333" s="14" t="s">
        <v>846</v>
      </c>
      <c r="C333" s="15"/>
      <c r="D333" s="15"/>
      <c r="E333" s="16">
        <f>SUM($E$330:$E$332)</f>
        <v>112300</v>
      </c>
      <c r="F333" s="16">
        <f>SUM($F$330:$F$332)</f>
        <v>10000</v>
      </c>
      <c r="G333" s="16">
        <f>SUM($G$330:$G$332)</f>
        <v>80800</v>
      </c>
      <c r="H333" s="16">
        <f>SUM($H$330:$H$332)</f>
        <v>16000</v>
      </c>
      <c r="I333" s="16">
        <f>SUM($I$330:$I$332)</f>
        <v>11580.52</v>
      </c>
      <c r="J333" s="16">
        <f>SUM($J$330:$J$332)</f>
        <v>53219.48</v>
      </c>
      <c r="K333" s="16">
        <f>SUM($K$330:$K$332)</f>
        <v>69219.48000000001</v>
      </c>
      <c r="L333" s="16">
        <f>SUM($L$330:$L$332)</f>
        <v>53219.48</v>
      </c>
      <c r="M333" s="16">
        <f>SUM($M$330:$M$332)</f>
        <v>43080.52</v>
      </c>
    </row>
    <row r="334" spans="2:13" ht="15.75" thickBot="1">
      <c r="B334" s="14" t="s">
        <v>397</v>
      </c>
      <c r="C334" s="15"/>
      <c r="D334" s="15"/>
      <c r="E334" s="16">
        <f>(E317+E323+E328+E333)</f>
        <v>162300</v>
      </c>
      <c r="F334" s="16">
        <f>(F317+F323+F328+F333)</f>
        <v>57500</v>
      </c>
      <c r="G334" s="16">
        <f>(G317+G323+G328+G333)</f>
        <v>128629.19</v>
      </c>
      <c r="H334" s="16">
        <f>(H317+H323+H328+H333)</f>
        <v>21744.440000000002</v>
      </c>
      <c r="I334" s="16">
        <f>(I317+I323+I328+I333)</f>
        <v>33454.520000000004</v>
      </c>
      <c r="J334" s="16">
        <f>(J317+J323+J328+J333)</f>
        <v>73430.23000000001</v>
      </c>
      <c r="K334" s="16">
        <f>(K317+K323+K328+K333)</f>
        <v>95174.67000000001</v>
      </c>
      <c r="L334" s="16">
        <f>(L317+L323+L328+L333)</f>
        <v>73430.23000000001</v>
      </c>
      <c r="M334" s="16">
        <f>(M317+M323+M328+M333)</f>
        <v>67125.33</v>
      </c>
    </row>
    <row r="335" spans="1:13" ht="15.75" thickBot="1">
      <c r="A335" s="4" t="s">
        <v>847</v>
      </c>
      <c r="B335" s="1" t="s">
        <v>848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.75" thickBot="1">
      <c r="A336" s="6" t="s">
        <v>849</v>
      </c>
      <c r="B336" s="7" t="s">
        <v>850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30">
      <c r="A337" s="5" t="s">
        <v>851</v>
      </c>
      <c r="B337" s="5" t="s">
        <v>852</v>
      </c>
      <c r="C337" s="5" t="s">
        <v>853</v>
      </c>
      <c r="D337" s="5" t="s">
        <v>854</v>
      </c>
      <c r="E337" s="8">
        <v>12500</v>
      </c>
      <c r="F337" s="8">
        <v>0</v>
      </c>
      <c r="G337" s="8">
        <v>848.7</v>
      </c>
      <c r="H337" s="8">
        <v>0</v>
      </c>
      <c r="I337" s="8">
        <v>0</v>
      </c>
      <c r="J337" s="8">
        <v>848.7</v>
      </c>
      <c r="K337" s="8">
        <v>848.7</v>
      </c>
      <c r="L337" s="8">
        <v>848.7</v>
      </c>
      <c r="M337" s="9">
        <v>11651.3</v>
      </c>
    </row>
    <row r="338" spans="1:13" ht="45">
      <c r="A338" s="10" t="s">
        <v>855</v>
      </c>
      <c r="B338" s="10" t="s">
        <v>856</v>
      </c>
      <c r="C338" s="10" t="s">
        <v>857</v>
      </c>
      <c r="D338" s="10" t="s">
        <v>858</v>
      </c>
      <c r="E338" s="11">
        <v>66000</v>
      </c>
      <c r="F338" s="11">
        <v>60000</v>
      </c>
      <c r="G338" s="11">
        <v>49653.15</v>
      </c>
      <c r="H338" s="11">
        <v>0</v>
      </c>
      <c r="I338" s="11">
        <v>17021</v>
      </c>
      <c r="J338" s="11">
        <v>32632.15</v>
      </c>
      <c r="K338" s="11">
        <v>32632.15</v>
      </c>
      <c r="L338" s="11">
        <v>32632.15</v>
      </c>
      <c r="M338" s="12">
        <v>33367.85</v>
      </c>
    </row>
    <row r="339" spans="1:13" ht="60">
      <c r="A339" s="10" t="s">
        <v>859</v>
      </c>
      <c r="B339" s="10" t="s">
        <v>860</v>
      </c>
      <c r="C339" s="10" t="s">
        <v>861</v>
      </c>
      <c r="D339" s="10" t="s">
        <v>862</v>
      </c>
      <c r="E339" s="11">
        <v>14394.66</v>
      </c>
      <c r="F339" s="11">
        <v>40000</v>
      </c>
      <c r="G339" s="11">
        <v>14394.66</v>
      </c>
      <c r="H339" s="11">
        <v>0</v>
      </c>
      <c r="I339" s="11">
        <v>8799.66</v>
      </c>
      <c r="J339" s="11">
        <v>5595</v>
      </c>
      <c r="K339" s="11">
        <v>5595</v>
      </c>
      <c r="L339" s="11">
        <v>5595</v>
      </c>
      <c r="M339" s="12">
        <v>8799.66</v>
      </c>
    </row>
    <row r="340" spans="1:13" ht="45">
      <c r="A340" s="10" t="s">
        <v>863</v>
      </c>
      <c r="B340" s="10" t="s">
        <v>864</v>
      </c>
      <c r="C340" s="10" t="s">
        <v>861</v>
      </c>
      <c r="D340" s="10" t="s">
        <v>862</v>
      </c>
      <c r="E340" s="11">
        <v>73600</v>
      </c>
      <c r="F340" s="11">
        <v>71000</v>
      </c>
      <c r="G340" s="11">
        <v>71155.11</v>
      </c>
      <c r="H340" s="11">
        <v>1548.44</v>
      </c>
      <c r="I340" s="11">
        <v>23278.76</v>
      </c>
      <c r="J340" s="11">
        <v>46327.91</v>
      </c>
      <c r="K340" s="11">
        <v>47876.35</v>
      </c>
      <c r="L340" s="11">
        <v>46327.91</v>
      </c>
      <c r="M340" s="12">
        <v>25723.65</v>
      </c>
    </row>
    <row r="341" spans="1:13" ht="15">
      <c r="A341" s="10" t="s">
        <v>865</v>
      </c>
      <c r="B341" s="10" t="s">
        <v>866</v>
      </c>
      <c r="C341" s="10" t="s">
        <v>867</v>
      </c>
      <c r="D341" s="10" t="s">
        <v>868</v>
      </c>
      <c r="E341" s="11">
        <v>24800</v>
      </c>
      <c r="F341" s="11">
        <v>24800</v>
      </c>
      <c r="G341" s="11">
        <v>21720.71</v>
      </c>
      <c r="H341" s="11">
        <v>3305.34</v>
      </c>
      <c r="I341" s="11">
        <v>17274.82</v>
      </c>
      <c r="J341" s="11">
        <v>1140.55</v>
      </c>
      <c r="K341" s="11">
        <v>4445.89</v>
      </c>
      <c r="L341" s="11">
        <v>1140.55</v>
      </c>
      <c r="M341" s="12">
        <v>20354.11</v>
      </c>
    </row>
    <row r="342" spans="1:13" ht="45">
      <c r="A342" s="10" t="s">
        <v>869</v>
      </c>
      <c r="B342" s="10" t="s">
        <v>870</v>
      </c>
      <c r="C342" s="10" t="s">
        <v>861</v>
      </c>
      <c r="D342" s="10" t="s">
        <v>862</v>
      </c>
      <c r="E342" s="11">
        <v>600</v>
      </c>
      <c r="F342" s="11">
        <v>600</v>
      </c>
      <c r="G342" s="11">
        <v>116</v>
      </c>
      <c r="H342" s="11">
        <v>0</v>
      </c>
      <c r="I342" s="11">
        <v>0</v>
      </c>
      <c r="J342" s="11">
        <v>116</v>
      </c>
      <c r="K342" s="11">
        <v>116</v>
      </c>
      <c r="L342" s="11">
        <v>116</v>
      </c>
      <c r="M342" s="12">
        <v>484</v>
      </c>
    </row>
    <row r="343" spans="1:13" ht="45">
      <c r="A343" s="10" t="s">
        <v>871</v>
      </c>
      <c r="B343" s="10" t="s">
        <v>872</v>
      </c>
      <c r="C343" s="10" t="s">
        <v>861</v>
      </c>
      <c r="D343" s="10" t="s">
        <v>862</v>
      </c>
      <c r="E343" s="11">
        <v>1</v>
      </c>
      <c r="F343" s="11">
        <v>1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2">
        <v>1</v>
      </c>
    </row>
    <row r="344" spans="1:13" ht="30">
      <c r="A344" s="10" t="s">
        <v>873</v>
      </c>
      <c r="B344" s="10" t="s">
        <v>874</v>
      </c>
      <c r="C344" s="10" t="s">
        <v>875</v>
      </c>
      <c r="D344" s="10" t="s">
        <v>876</v>
      </c>
      <c r="E344" s="11">
        <v>7000</v>
      </c>
      <c r="F344" s="11">
        <v>0</v>
      </c>
      <c r="G344" s="11">
        <v>3882.1</v>
      </c>
      <c r="H344" s="11">
        <v>0</v>
      </c>
      <c r="I344" s="11">
        <v>147.96</v>
      </c>
      <c r="J344" s="11">
        <v>3734.14</v>
      </c>
      <c r="K344" s="11">
        <v>3734.14</v>
      </c>
      <c r="L344" s="11">
        <v>3734.14</v>
      </c>
      <c r="M344" s="12">
        <v>3265.86</v>
      </c>
    </row>
    <row r="345" spans="1:13" ht="30">
      <c r="A345" s="10" t="s">
        <v>877</v>
      </c>
      <c r="B345" s="10" t="s">
        <v>878</v>
      </c>
      <c r="C345" s="10" t="s">
        <v>879</v>
      </c>
      <c r="D345" s="10" t="s">
        <v>880</v>
      </c>
      <c r="E345" s="11">
        <v>43300</v>
      </c>
      <c r="F345" s="11">
        <v>0</v>
      </c>
      <c r="G345" s="11">
        <v>39640</v>
      </c>
      <c r="H345" s="11">
        <v>21300</v>
      </c>
      <c r="I345" s="11">
        <v>3.2</v>
      </c>
      <c r="J345" s="11">
        <v>18336.8</v>
      </c>
      <c r="K345" s="11">
        <v>39636.8</v>
      </c>
      <c r="L345" s="11">
        <v>18336.8</v>
      </c>
      <c r="M345" s="12">
        <v>3663.2</v>
      </c>
    </row>
    <row r="346" spans="1:13" ht="30.75" thickBot="1">
      <c r="A346" s="10" t="s">
        <v>881</v>
      </c>
      <c r="B346" s="10" t="s">
        <v>882</v>
      </c>
      <c r="C346" s="10" t="s">
        <v>879</v>
      </c>
      <c r="D346" s="10" t="s">
        <v>880</v>
      </c>
      <c r="E346" s="11">
        <v>10000</v>
      </c>
      <c r="F346" s="11">
        <v>0</v>
      </c>
      <c r="G346" s="11">
        <v>5555.2</v>
      </c>
      <c r="H346" s="11">
        <v>0</v>
      </c>
      <c r="I346" s="11">
        <v>520.8</v>
      </c>
      <c r="J346" s="11">
        <v>5034.4</v>
      </c>
      <c r="K346" s="11">
        <v>5034.4</v>
      </c>
      <c r="L346" s="11">
        <v>5034.4</v>
      </c>
      <c r="M346" s="12">
        <v>4965.6</v>
      </c>
    </row>
    <row r="347" spans="1:13" ht="15.75" thickBot="1">
      <c r="A347" s="13"/>
      <c r="B347" s="14" t="s">
        <v>883</v>
      </c>
      <c r="C347" s="15"/>
      <c r="D347" s="15"/>
      <c r="E347" s="16">
        <f>SUM($E$337:$E$346)</f>
        <v>252195.66</v>
      </c>
      <c r="F347" s="16">
        <f>SUM($F$337:$F$346)</f>
        <v>196401</v>
      </c>
      <c r="G347" s="16">
        <f>SUM($G$337:$G$346)</f>
        <v>206965.63</v>
      </c>
      <c r="H347" s="16">
        <f>SUM($H$337:$H$346)</f>
        <v>26153.78</v>
      </c>
      <c r="I347" s="16">
        <f>SUM($I$337:$I$346)</f>
        <v>67046.2</v>
      </c>
      <c r="J347" s="16">
        <f>SUM($J$337:$J$346)</f>
        <v>113765.65000000001</v>
      </c>
      <c r="K347" s="16">
        <f>SUM($K$337:$K$346)</f>
        <v>139919.43</v>
      </c>
      <c r="L347" s="16">
        <f>SUM($L$337:$L$346)</f>
        <v>113765.65000000001</v>
      </c>
      <c r="M347" s="16">
        <f>SUM($M$337:$M$346)</f>
        <v>112276.23</v>
      </c>
    </row>
    <row r="348" spans="1:13" ht="15.75" thickBot="1">
      <c r="A348" s="6" t="s">
        <v>884</v>
      </c>
      <c r="B348" s="7" t="s">
        <v>885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60">
      <c r="A349" s="5" t="s">
        <v>886</v>
      </c>
      <c r="B349" s="5" t="s">
        <v>887</v>
      </c>
      <c r="C349" s="5" t="s">
        <v>888</v>
      </c>
      <c r="D349" s="5" t="s">
        <v>889</v>
      </c>
      <c r="E349" s="8">
        <v>5000</v>
      </c>
      <c r="F349" s="8">
        <v>5000</v>
      </c>
      <c r="G349" s="8">
        <v>3868.8</v>
      </c>
      <c r="H349" s="8">
        <v>0</v>
      </c>
      <c r="I349" s="8">
        <v>89.28</v>
      </c>
      <c r="J349" s="8">
        <v>3779.52</v>
      </c>
      <c r="K349" s="8">
        <v>3779.52</v>
      </c>
      <c r="L349" s="8">
        <v>3779.52</v>
      </c>
      <c r="M349" s="9">
        <v>1220.48</v>
      </c>
    </row>
    <row r="350" spans="1:13" ht="30">
      <c r="A350" s="10" t="s">
        <v>890</v>
      </c>
      <c r="B350" s="10" t="s">
        <v>891</v>
      </c>
      <c r="C350" s="10" t="s">
        <v>888</v>
      </c>
      <c r="D350" s="10" t="s">
        <v>889</v>
      </c>
      <c r="E350" s="11">
        <v>2000</v>
      </c>
      <c r="F350" s="11">
        <v>2000</v>
      </c>
      <c r="G350" s="11">
        <v>1237.43</v>
      </c>
      <c r="H350" s="11">
        <v>1228.46</v>
      </c>
      <c r="I350" s="11">
        <v>8.97</v>
      </c>
      <c r="J350" s="11">
        <v>0</v>
      </c>
      <c r="K350" s="11">
        <v>1228.46</v>
      </c>
      <c r="L350" s="11">
        <v>0</v>
      </c>
      <c r="M350" s="12">
        <v>771.54</v>
      </c>
    </row>
    <row r="351" spans="1:13" ht="30.75" thickBot="1">
      <c r="A351" s="10" t="s">
        <v>892</v>
      </c>
      <c r="B351" s="10" t="s">
        <v>893</v>
      </c>
      <c r="C351" s="10" t="s">
        <v>894</v>
      </c>
      <c r="D351" s="10" t="s">
        <v>895</v>
      </c>
      <c r="E351" s="11">
        <v>120000</v>
      </c>
      <c r="F351" s="11">
        <v>50000</v>
      </c>
      <c r="G351" s="11">
        <v>118936.25</v>
      </c>
      <c r="H351" s="11">
        <v>1939.63</v>
      </c>
      <c r="I351" s="11">
        <v>92131.63</v>
      </c>
      <c r="J351" s="11">
        <v>24864.99</v>
      </c>
      <c r="K351" s="11">
        <v>26804.62</v>
      </c>
      <c r="L351" s="11">
        <v>24864.99</v>
      </c>
      <c r="M351" s="12">
        <v>93195.38</v>
      </c>
    </row>
    <row r="352" spans="1:13" ht="15.75" thickBot="1">
      <c r="A352" s="13"/>
      <c r="B352" s="14" t="s">
        <v>896</v>
      </c>
      <c r="C352" s="15"/>
      <c r="D352" s="15"/>
      <c r="E352" s="16">
        <f>SUM($E$349:$E$351)</f>
        <v>127000</v>
      </c>
      <c r="F352" s="16">
        <f>SUM($F$349:$F$351)</f>
        <v>57000</v>
      </c>
      <c r="G352" s="16">
        <f>SUM($G$349:$G$351)</f>
        <v>124042.48</v>
      </c>
      <c r="H352" s="16">
        <f>SUM($H$349:$H$351)</f>
        <v>3168.09</v>
      </c>
      <c r="I352" s="16">
        <f>SUM($I$349:$I$351)</f>
        <v>92229.88</v>
      </c>
      <c r="J352" s="16">
        <f>SUM($J$349:$J$351)</f>
        <v>28644.510000000002</v>
      </c>
      <c r="K352" s="16">
        <f>SUM($K$349:$K$351)</f>
        <v>31812.6</v>
      </c>
      <c r="L352" s="16">
        <f>SUM($L$349:$L$351)</f>
        <v>28644.510000000002</v>
      </c>
      <c r="M352" s="16">
        <f>SUM($M$349:$M$351)</f>
        <v>95187.40000000001</v>
      </c>
    </row>
    <row r="353" spans="1:13" ht="15.75" thickBot="1">
      <c r="A353" s="6" t="s">
        <v>897</v>
      </c>
      <c r="B353" s="7" t="s">
        <v>898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45">
      <c r="A354" s="5" t="s">
        <v>899</v>
      </c>
      <c r="B354" s="5" t="s">
        <v>900</v>
      </c>
      <c r="C354" s="5" t="s">
        <v>901</v>
      </c>
      <c r="D354" s="5" t="s">
        <v>902</v>
      </c>
      <c r="E354" s="8">
        <v>26639.7</v>
      </c>
      <c r="F354" s="8">
        <v>24681.29</v>
      </c>
      <c r="G354" s="8">
        <v>26641.7</v>
      </c>
      <c r="H354" s="8">
        <v>7661.39</v>
      </c>
      <c r="I354" s="8">
        <v>11370.25</v>
      </c>
      <c r="J354" s="8">
        <v>7610.06</v>
      </c>
      <c r="K354" s="8">
        <v>15271.45</v>
      </c>
      <c r="L354" s="8">
        <v>7610.06</v>
      </c>
      <c r="M354" s="9">
        <v>11368.25</v>
      </c>
    </row>
    <row r="355" spans="1:13" ht="30.75" thickBot="1">
      <c r="A355" s="10" t="s">
        <v>903</v>
      </c>
      <c r="B355" s="10" t="s">
        <v>904</v>
      </c>
      <c r="C355" s="10" t="s">
        <v>905</v>
      </c>
      <c r="D355" s="10" t="s">
        <v>906</v>
      </c>
      <c r="E355" s="11">
        <v>50000</v>
      </c>
      <c r="F355" s="11">
        <v>50000</v>
      </c>
      <c r="G355" s="11">
        <v>50000</v>
      </c>
      <c r="H355" s="11">
        <v>341.51</v>
      </c>
      <c r="I355" s="11">
        <v>24713.14</v>
      </c>
      <c r="J355" s="11">
        <v>24945.35</v>
      </c>
      <c r="K355" s="11">
        <v>25286.86</v>
      </c>
      <c r="L355" s="11">
        <v>24945.35</v>
      </c>
      <c r="M355" s="12">
        <v>24713.14</v>
      </c>
    </row>
    <row r="356" spans="1:13" ht="15.75" thickBot="1">
      <c r="A356" s="13"/>
      <c r="B356" s="14" t="s">
        <v>907</v>
      </c>
      <c r="C356" s="15"/>
      <c r="D356" s="15"/>
      <c r="E356" s="16">
        <f>SUM($E$354:$E$355)</f>
        <v>76639.7</v>
      </c>
      <c r="F356" s="16">
        <f>SUM($F$354:$F$355)</f>
        <v>74681.29000000001</v>
      </c>
      <c r="G356" s="16">
        <f>SUM($G$354:$G$355)</f>
        <v>76641.7</v>
      </c>
      <c r="H356" s="16">
        <f>SUM($H$354:$H$355)</f>
        <v>8002.900000000001</v>
      </c>
      <c r="I356" s="16">
        <f>SUM($I$354:$I$355)</f>
        <v>36083.39</v>
      </c>
      <c r="J356" s="16">
        <f>SUM($J$354:$J$355)</f>
        <v>32555.41</v>
      </c>
      <c r="K356" s="16">
        <f>SUM($K$354:$K$355)</f>
        <v>40558.31</v>
      </c>
      <c r="L356" s="16">
        <f>SUM($L$354:$L$355)</f>
        <v>32555.41</v>
      </c>
      <c r="M356" s="16">
        <f>SUM($M$354:$M$355)</f>
        <v>36081.39</v>
      </c>
    </row>
    <row r="357" spans="1:13" ht="15.75" thickBot="1">
      <c r="A357" s="6" t="s">
        <v>908</v>
      </c>
      <c r="B357" s="7" t="s">
        <v>909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30">
      <c r="A358" s="5" t="s">
        <v>910</v>
      </c>
      <c r="B358" s="5" t="s">
        <v>911</v>
      </c>
      <c r="C358" s="5" t="s">
        <v>447</v>
      </c>
      <c r="D358" s="5" t="s">
        <v>447</v>
      </c>
      <c r="E358" s="8">
        <v>300</v>
      </c>
      <c r="F358" s="8">
        <v>300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9">
        <v>300</v>
      </c>
    </row>
    <row r="359" spans="1:13" ht="30">
      <c r="A359" s="10" t="s">
        <v>912</v>
      </c>
      <c r="B359" s="10" t="s">
        <v>913</v>
      </c>
      <c r="C359" s="10" t="s">
        <v>914</v>
      </c>
      <c r="D359" s="10" t="s">
        <v>915</v>
      </c>
      <c r="E359" s="11">
        <v>0</v>
      </c>
      <c r="F359" s="11">
        <v>20000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2">
        <v>0</v>
      </c>
    </row>
    <row r="360" spans="1:13" ht="30">
      <c r="A360" s="10" t="s">
        <v>916</v>
      </c>
      <c r="B360" s="10" t="s">
        <v>917</v>
      </c>
      <c r="C360" s="10" t="s">
        <v>918</v>
      </c>
      <c r="D360" s="10" t="s">
        <v>919</v>
      </c>
      <c r="E360" s="11">
        <v>1</v>
      </c>
      <c r="F360" s="11">
        <v>1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2">
        <v>1</v>
      </c>
    </row>
    <row r="361" spans="1:13" ht="15">
      <c r="A361" s="10" t="s">
        <v>920</v>
      </c>
      <c r="B361" s="10" t="s">
        <v>921</v>
      </c>
      <c r="C361" s="10" t="s">
        <v>918</v>
      </c>
      <c r="D361" s="10" t="s">
        <v>919</v>
      </c>
      <c r="E361" s="11">
        <v>1</v>
      </c>
      <c r="F361" s="11">
        <v>1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2">
        <v>1</v>
      </c>
    </row>
    <row r="362" spans="1:13" ht="30">
      <c r="A362" s="10" t="s">
        <v>922</v>
      </c>
      <c r="B362" s="10" t="s">
        <v>923</v>
      </c>
      <c r="C362" s="10" t="s">
        <v>918</v>
      </c>
      <c r="D362" s="10" t="s">
        <v>919</v>
      </c>
      <c r="E362" s="11">
        <v>2000</v>
      </c>
      <c r="F362" s="11">
        <v>2000</v>
      </c>
      <c r="G362" s="11">
        <v>1997.64</v>
      </c>
      <c r="H362" s="11">
        <v>0</v>
      </c>
      <c r="I362" s="11">
        <v>1049.04</v>
      </c>
      <c r="J362" s="11">
        <v>948.6</v>
      </c>
      <c r="K362" s="11">
        <v>948.6</v>
      </c>
      <c r="L362" s="11">
        <v>948.6</v>
      </c>
      <c r="M362" s="12">
        <v>1051.4</v>
      </c>
    </row>
    <row r="363" spans="1:13" ht="15.75" thickBot="1">
      <c r="A363" s="10" t="s">
        <v>924</v>
      </c>
      <c r="B363" s="10" t="s">
        <v>925</v>
      </c>
      <c r="C363" s="10" t="s">
        <v>918</v>
      </c>
      <c r="D363" s="10" t="s">
        <v>919</v>
      </c>
      <c r="E363" s="11">
        <v>2500</v>
      </c>
      <c r="F363" s="11">
        <v>2500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2">
        <v>2500</v>
      </c>
    </row>
    <row r="364" spans="1:13" ht="15.75" thickBot="1">
      <c r="A364" s="13"/>
      <c r="B364" s="14" t="s">
        <v>926</v>
      </c>
      <c r="C364" s="15"/>
      <c r="D364" s="15"/>
      <c r="E364" s="16">
        <f>SUM($E$358:$E$363)</f>
        <v>4802</v>
      </c>
      <c r="F364" s="16">
        <f>SUM($F$358:$F$363)</f>
        <v>24802</v>
      </c>
      <c r="G364" s="16">
        <f>SUM($G$358:$G$363)</f>
        <v>1997.64</v>
      </c>
      <c r="H364" s="16">
        <f>SUM($H$358:$H$363)</f>
        <v>0</v>
      </c>
      <c r="I364" s="16">
        <f>SUM($I$358:$I$363)</f>
        <v>1049.04</v>
      </c>
      <c r="J364" s="16">
        <f>SUM($J$358:$J$363)</f>
        <v>948.6</v>
      </c>
      <c r="K364" s="16">
        <f>SUM($K$358:$K$363)</f>
        <v>948.6</v>
      </c>
      <c r="L364" s="16">
        <f>SUM($L$358:$L$363)</f>
        <v>948.6</v>
      </c>
      <c r="M364" s="16">
        <f>SUM($M$358:$M$363)</f>
        <v>3853.4</v>
      </c>
    </row>
    <row r="365" spans="1:13" ht="15.75" thickBot="1">
      <c r="A365" s="6" t="s">
        <v>927</v>
      </c>
      <c r="B365" s="7" t="s">
        <v>928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60">
      <c r="A366" s="5" t="s">
        <v>929</v>
      </c>
      <c r="B366" s="5" t="s">
        <v>930</v>
      </c>
      <c r="C366" s="5" t="s">
        <v>447</v>
      </c>
      <c r="D366" s="5" t="s">
        <v>447</v>
      </c>
      <c r="E366" s="8">
        <v>3200</v>
      </c>
      <c r="F366" s="8">
        <v>0</v>
      </c>
      <c r="G366" s="8">
        <v>3087.6</v>
      </c>
      <c r="H366" s="8">
        <v>0</v>
      </c>
      <c r="I366" s="8">
        <v>0</v>
      </c>
      <c r="J366" s="8">
        <v>3087.6</v>
      </c>
      <c r="K366" s="8">
        <v>3087.6</v>
      </c>
      <c r="L366" s="8">
        <v>3087.6</v>
      </c>
      <c r="M366" s="9">
        <v>112.4</v>
      </c>
    </row>
    <row r="367" spans="1:13" ht="30">
      <c r="A367" s="10" t="s">
        <v>931</v>
      </c>
      <c r="B367" s="10" t="s">
        <v>932</v>
      </c>
      <c r="C367" s="10" t="s">
        <v>933</v>
      </c>
      <c r="D367" s="10" t="s">
        <v>934</v>
      </c>
      <c r="E367" s="11">
        <v>13000</v>
      </c>
      <c r="F367" s="11">
        <v>0</v>
      </c>
      <c r="G367" s="11">
        <v>5621.95</v>
      </c>
      <c r="H367" s="11">
        <v>0</v>
      </c>
      <c r="I367" s="11">
        <v>0.82</v>
      </c>
      <c r="J367" s="11">
        <v>5621.13</v>
      </c>
      <c r="K367" s="11">
        <v>5621.13</v>
      </c>
      <c r="L367" s="11">
        <v>5621.13</v>
      </c>
      <c r="M367" s="12">
        <v>7378.87</v>
      </c>
    </row>
    <row r="368" spans="1:13" ht="30">
      <c r="A368" s="10" t="s">
        <v>935</v>
      </c>
      <c r="B368" s="10" t="s">
        <v>936</v>
      </c>
      <c r="C368" s="10" t="s">
        <v>933</v>
      </c>
      <c r="D368" s="10" t="s">
        <v>934</v>
      </c>
      <c r="E368" s="11">
        <v>7000</v>
      </c>
      <c r="F368" s="11">
        <v>7000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2">
        <v>7000</v>
      </c>
    </row>
    <row r="369" spans="1:13" ht="30">
      <c r="A369" s="10" t="s">
        <v>937</v>
      </c>
      <c r="B369" s="10" t="s">
        <v>938</v>
      </c>
      <c r="C369" s="10" t="s">
        <v>933</v>
      </c>
      <c r="D369" s="10" t="s">
        <v>934</v>
      </c>
      <c r="E369" s="11">
        <v>5000</v>
      </c>
      <c r="F369" s="11">
        <v>5000</v>
      </c>
      <c r="G369" s="11">
        <v>497.3</v>
      </c>
      <c r="H369" s="11">
        <v>0</v>
      </c>
      <c r="I369" s="11">
        <v>2.48</v>
      </c>
      <c r="J369" s="11">
        <v>494.82</v>
      </c>
      <c r="K369" s="11">
        <v>494.82</v>
      </c>
      <c r="L369" s="11">
        <v>494.82</v>
      </c>
      <c r="M369" s="12">
        <v>4505.18</v>
      </c>
    </row>
    <row r="370" spans="1:13" ht="30.75" thickBot="1">
      <c r="A370" s="10" t="s">
        <v>939</v>
      </c>
      <c r="B370" s="10" t="s">
        <v>940</v>
      </c>
      <c r="C370" s="10" t="s">
        <v>941</v>
      </c>
      <c r="D370" s="10" t="s">
        <v>942</v>
      </c>
      <c r="E370" s="11">
        <v>4000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2">
        <v>4000</v>
      </c>
    </row>
    <row r="371" spans="1:13" ht="15.75" thickBot="1">
      <c r="A371" s="13"/>
      <c r="B371" s="14" t="s">
        <v>943</v>
      </c>
      <c r="C371" s="15"/>
      <c r="D371" s="15"/>
      <c r="E371" s="16">
        <f>SUM($E$366:$E$370)</f>
        <v>32200</v>
      </c>
      <c r="F371" s="16">
        <f>SUM($F$366:$F$370)</f>
        <v>12000</v>
      </c>
      <c r="G371" s="16">
        <f>SUM($G$366:$G$370)</f>
        <v>9206.849999999999</v>
      </c>
      <c r="H371" s="16">
        <f>SUM($H$366:$H$370)</f>
        <v>0</v>
      </c>
      <c r="I371" s="16">
        <f>SUM($I$366:$I$370)</f>
        <v>3.3</v>
      </c>
      <c r="J371" s="16">
        <f>SUM($J$366:$J$370)</f>
        <v>9203.55</v>
      </c>
      <c r="K371" s="16">
        <f>SUM($K$366:$K$370)</f>
        <v>9203.55</v>
      </c>
      <c r="L371" s="16">
        <f>SUM($L$366:$L$370)</f>
        <v>9203.55</v>
      </c>
      <c r="M371" s="16">
        <f>SUM($M$366:$M$370)</f>
        <v>22996.45</v>
      </c>
    </row>
    <row r="372" spans="1:13" ht="15.75" thickBot="1">
      <c r="A372" s="6" t="s">
        <v>944</v>
      </c>
      <c r="B372" s="7" t="s">
        <v>945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30.75" thickBot="1">
      <c r="A373" s="5" t="s">
        <v>946</v>
      </c>
      <c r="B373" s="5" t="s">
        <v>947</v>
      </c>
      <c r="C373" s="5" t="s">
        <v>948</v>
      </c>
      <c r="D373" s="5" t="s">
        <v>789</v>
      </c>
      <c r="E373" s="8">
        <v>81378.48</v>
      </c>
      <c r="F373" s="8">
        <v>100000</v>
      </c>
      <c r="G373" s="8">
        <v>81366.08</v>
      </c>
      <c r="H373" s="8">
        <v>4235.84</v>
      </c>
      <c r="I373" s="8">
        <v>7810.4</v>
      </c>
      <c r="J373" s="8">
        <v>69319.84</v>
      </c>
      <c r="K373" s="8">
        <v>73555.68</v>
      </c>
      <c r="L373" s="8">
        <v>69319.84</v>
      </c>
      <c r="M373" s="9">
        <v>7822.8</v>
      </c>
    </row>
    <row r="374" spans="1:13" ht="15.75" thickBot="1">
      <c r="A374" s="13"/>
      <c r="B374" s="14" t="s">
        <v>949</v>
      </c>
      <c r="C374" s="15"/>
      <c r="D374" s="15"/>
      <c r="E374" s="16">
        <f>SUM($E$373:$E$373)</f>
        <v>81378.48</v>
      </c>
      <c r="F374" s="16">
        <f>SUM($F$373:$F$373)</f>
        <v>100000</v>
      </c>
      <c r="G374" s="16">
        <f>SUM($G$373:$G$373)</f>
        <v>81366.08</v>
      </c>
      <c r="H374" s="16">
        <f>SUM($H$373:$H$373)</f>
        <v>4235.84</v>
      </c>
      <c r="I374" s="16">
        <f>SUM($I$373:$I$373)</f>
        <v>7810.4</v>
      </c>
      <c r="J374" s="16">
        <f>SUM($J$373:$J$373)</f>
        <v>69319.84</v>
      </c>
      <c r="K374" s="16">
        <f>SUM($K$373:$K$373)</f>
        <v>73555.68</v>
      </c>
      <c r="L374" s="16">
        <f>SUM($L$373:$L$373)</f>
        <v>69319.84</v>
      </c>
      <c r="M374" s="16">
        <f>SUM($M$373:$M$373)</f>
        <v>7822.8</v>
      </c>
    </row>
    <row r="375" spans="1:13" ht="15.75" thickBot="1">
      <c r="A375" s="6" t="s">
        <v>950</v>
      </c>
      <c r="B375" s="7" t="s">
        <v>951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30">
      <c r="A376" s="5" t="s">
        <v>952</v>
      </c>
      <c r="B376" s="5" t="s">
        <v>953</v>
      </c>
      <c r="C376" s="5" t="s">
        <v>888</v>
      </c>
      <c r="D376" s="5" t="s">
        <v>889</v>
      </c>
      <c r="E376" s="8">
        <v>2500</v>
      </c>
      <c r="F376" s="8">
        <v>2500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9">
        <v>2500</v>
      </c>
    </row>
    <row r="377" spans="1:13" ht="60.75" thickBot="1">
      <c r="A377" s="10" t="s">
        <v>954</v>
      </c>
      <c r="B377" s="10" t="s">
        <v>887</v>
      </c>
      <c r="C377" s="10" t="s">
        <v>955</v>
      </c>
      <c r="D377" s="10" t="s">
        <v>956</v>
      </c>
      <c r="E377" s="11">
        <v>5000</v>
      </c>
      <c r="F377" s="11">
        <v>5000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2">
        <v>5000</v>
      </c>
    </row>
    <row r="378" spans="1:13" ht="15.75" thickBot="1">
      <c r="A378" s="13"/>
      <c r="B378" s="14" t="s">
        <v>957</v>
      </c>
      <c r="C378" s="15"/>
      <c r="D378" s="15"/>
      <c r="E378" s="16">
        <f>SUM($E$376:$E$377)</f>
        <v>7500</v>
      </c>
      <c r="F378" s="16">
        <f>SUM($F$376:$F$377)</f>
        <v>7500</v>
      </c>
      <c r="G378" s="16">
        <f>SUM($G$376:$G$377)</f>
        <v>0</v>
      </c>
      <c r="H378" s="16">
        <f>SUM($H$376:$H$377)</f>
        <v>0</v>
      </c>
      <c r="I378" s="16">
        <f>SUM($I$376:$I$377)</f>
        <v>0</v>
      </c>
      <c r="J378" s="16">
        <f>SUM($J$376:$J$377)</f>
        <v>0</v>
      </c>
      <c r="K378" s="16">
        <f>SUM($K$376:$K$377)</f>
        <v>0</v>
      </c>
      <c r="L378" s="16">
        <f>SUM($L$376:$L$377)</f>
        <v>0</v>
      </c>
      <c r="M378" s="16">
        <f>SUM($M$376:$M$377)</f>
        <v>7500</v>
      </c>
    </row>
    <row r="379" spans="1:13" ht="15.75" thickBot="1">
      <c r="A379" s="6" t="s">
        <v>958</v>
      </c>
      <c r="B379" s="7" t="s">
        <v>959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45.75" thickBot="1">
      <c r="A380" s="5" t="s">
        <v>960</v>
      </c>
      <c r="B380" s="5" t="s">
        <v>961</v>
      </c>
      <c r="C380" s="5" t="s">
        <v>962</v>
      </c>
      <c r="D380" s="5" t="s">
        <v>963</v>
      </c>
      <c r="E380" s="8">
        <v>1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9">
        <v>1</v>
      </c>
    </row>
    <row r="381" spans="1:13" ht="15.75" thickBot="1">
      <c r="A381" s="13"/>
      <c r="B381" s="14" t="s">
        <v>964</v>
      </c>
      <c r="C381" s="15"/>
      <c r="D381" s="15"/>
      <c r="E381" s="16">
        <f>SUM($E$380:$E$380)</f>
        <v>1</v>
      </c>
      <c r="F381" s="16">
        <f>SUM($F$380:$F$380)</f>
        <v>1</v>
      </c>
      <c r="G381" s="16">
        <f>SUM($G$380:$G$380)</f>
        <v>0</v>
      </c>
      <c r="H381" s="16">
        <f>SUM($H$380:$H$380)</f>
        <v>0</v>
      </c>
      <c r="I381" s="16">
        <f>SUM($I$380:$I$380)</f>
        <v>0</v>
      </c>
      <c r="J381" s="16">
        <f>SUM($J$380:$J$380)</f>
        <v>0</v>
      </c>
      <c r="K381" s="16">
        <f>SUM($K$380:$K$380)</f>
        <v>0</v>
      </c>
      <c r="L381" s="16">
        <f>SUM($L$380:$L$380)</f>
        <v>0</v>
      </c>
      <c r="M381" s="16">
        <f>SUM($M$380:$M$380)</f>
        <v>1</v>
      </c>
    </row>
    <row r="382" spans="2:13" ht="15.75" thickBot="1">
      <c r="B382" s="14" t="s">
        <v>965</v>
      </c>
      <c r="C382" s="15"/>
      <c r="D382" s="15"/>
      <c r="E382" s="16">
        <f>(E347+E352+E356+E364+E371+E374+E378+E381)</f>
        <v>581716.8400000001</v>
      </c>
      <c r="F382" s="16">
        <f>(F347+F352+F356+F364+F371+F374+F378+F381)</f>
        <v>472385.29000000004</v>
      </c>
      <c r="G382" s="16">
        <f>(G347+G352+G356+G364+G371+G374+G378+G381)</f>
        <v>500220.38</v>
      </c>
      <c r="H382" s="16">
        <f>(H347+H352+H356+H364+H371+H374+H378+H381)</f>
        <v>41560.61</v>
      </c>
      <c r="I382" s="16">
        <f>(I347+I352+I356+I364+I371+I374+I378+I381)</f>
        <v>204222.21000000002</v>
      </c>
      <c r="J382" s="16">
        <f>(J347+J352+J356+J364+J371+J374+J378+J381)</f>
        <v>254437.56</v>
      </c>
      <c r="K382" s="16">
        <f>(K347+K352+K356+K364+K371+K374+K378+K381)</f>
        <v>295998.17</v>
      </c>
      <c r="L382" s="16">
        <f>(L347+L352+L356+L364+L371+L374+L378+L381)</f>
        <v>254437.56</v>
      </c>
      <c r="M382" s="16">
        <f>(M347+M352+M356+M364+M371+M374+M378+M381)</f>
        <v>285718.67</v>
      </c>
    </row>
    <row r="383" spans="2:13" ht="15.75" thickBot="1">
      <c r="B383" s="14" t="s">
        <v>966</v>
      </c>
      <c r="C383" s="15"/>
      <c r="D383" s="15"/>
      <c r="E383" s="16">
        <f>(E269+E289+E313+E334+E382)</f>
        <v>5701562.06</v>
      </c>
      <c r="F383" s="16">
        <f>(F269+F289+F313+F334+F382)</f>
        <v>3985939.14</v>
      </c>
      <c r="G383" s="16">
        <f>(G269+G289+G313+G334+G382)</f>
        <v>5655602.14</v>
      </c>
      <c r="H383" s="16">
        <f>(H269+H289+H313+H334+H382)</f>
        <v>209983.14</v>
      </c>
      <c r="I383" s="16">
        <f>(I269+I289+I313+I334+I382)</f>
        <v>745281.46</v>
      </c>
      <c r="J383" s="16">
        <f>(J269+J289+J313+J334+J382)</f>
        <v>4700337.539999999</v>
      </c>
      <c r="K383" s="16">
        <f>(K269+K289+K313+K334+K382)</f>
        <v>4910320.68</v>
      </c>
      <c r="L383" s="16">
        <f>(L269+L289+L313+L334+L382)</f>
        <v>4700337.539999999</v>
      </c>
      <c r="M383" s="16">
        <f>(M269+M289+M313+M334+M382)</f>
        <v>791241.38</v>
      </c>
    </row>
    <row r="384" spans="1:9" ht="15.75" thickBot="1">
      <c r="A384" s="1" t="s">
        <v>967</v>
      </c>
      <c r="B384" s="1"/>
      <c r="C384" s="1"/>
      <c r="D384" s="1"/>
      <c r="E384" s="1"/>
      <c r="F384" s="1"/>
      <c r="G384" s="1"/>
      <c r="H384" s="1"/>
      <c r="I384" s="1"/>
    </row>
    <row r="385" spans="1:13" ht="15.75" thickBot="1">
      <c r="A385" s="4" t="s">
        <v>22</v>
      </c>
      <c r="B385" s="1" t="s">
        <v>23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.75" thickBot="1">
      <c r="A386" s="4" t="s">
        <v>24</v>
      </c>
      <c r="B386" s="1" t="s">
        <v>25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.75" thickBot="1">
      <c r="A387" s="6" t="s">
        <v>615</v>
      </c>
      <c r="B387" s="7" t="s">
        <v>616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30">
      <c r="A388" s="5" t="s">
        <v>968</v>
      </c>
      <c r="B388" s="5" t="s">
        <v>969</v>
      </c>
      <c r="C388" s="5" t="s">
        <v>970</v>
      </c>
      <c r="D388" s="5" t="s">
        <v>971</v>
      </c>
      <c r="E388" s="8">
        <v>1028000</v>
      </c>
      <c r="F388" s="8">
        <v>918000</v>
      </c>
      <c r="G388" s="8">
        <v>1042000</v>
      </c>
      <c r="H388" s="8">
        <v>0</v>
      </c>
      <c r="I388" s="8">
        <v>24515.23</v>
      </c>
      <c r="J388" s="8">
        <v>1017484.77</v>
      </c>
      <c r="K388" s="8">
        <v>1017484.77</v>
      </c>
      <c r="L388" s="8">
        <v>1017484.77</v>
      </c>
      <c r="M388" s="9">
        <v>10515.23</v>
      </c>
    </row>
    <row r="389" spans="1:13" ht="30">
      <c r="A389" s="10" t="s">
        <v>972</v>
      </c>
      <c r="B389" s="10" t="s">
        <v>969</v>
      </c>
      <c r="C389" s="10" t="s">
        <v>973</v>
      </c>
      <c r="D389" s="10" t="s">
        <v>974</v>
      </c>
      <c r="E389" s="11">
        <v>61736.48</v>
      </c>
      <c r="F389" s="11">
        <v>112500</v>
      </c>
      <c r="G389" s="11">
        <v>112500</v>
      </c>
      <c r="H389" s="11">
        <v>0</v>
      </c>
      <c r="I389" s="11">
        <v>50763.52</v>
      </c>
      <c r="J389" s="11">
        <v>61736.48</v>
      </c>
      <c r="K389" s="11">
        <v>61736.48</v>
      </c>
      <c r="L389" s="11">
        <v>61736.48</v>
      </c>
      <c r="M389" s="12">
        <v>0</v>
      </c>
    </row>
    <row r="390" spans="1:13" ht="30">
      <c r="A390" s="10" t="s">
        <v>975</v>
      </c>
      <c r="B390" s="10" t="s">
        <v>969</v>
      </c>
      <c r="C390" s="10" t="s">
        <v>976</v>
      </c>
      <c r="D390" s="10" t="s">
        <v>977</v>
      </c>
      <c r="E390" s="11">
        <v>311500</v>
      </c>
      <c r="F390" s="11">
        <v>211500</v>
      </c>
      <c r="G390" s="11">
        <v>318500</v>
      </c>
      <c r="H390" s="11">
        <v>220.27</v>
      </c>
      <c r="I390" s="11">
        <v>11752.33</v>
      </c>
      <c r="J390" s="11">
        <v>306527.4</v>
      </c>
      <c r="K390" s="11">
        <v>306747.67</v>
      </c>
      <c r="L390" s="11">
        <v>306527.4</v>
      </c>
      <c r="M390" s="12">
        <v>4752.33</v>
      </c>
    </row>
    <row r="391" spans="1:13" ht="30">
      <c r="A391" s="10" t="s">
        <v>978</v>
      </c>
      <c r="B391" s="10" t="s">
        <v>979</v>
      </c>
      <c r="C391" s="10" t="s">
        <v>980</v>
      </c>
      <c r="D391" s="10" t="s">
        <v>981</v>
      </c>
      <c r="E391" s="11">
        <v>228500</v>
      </c>
      <c r="F391" s="11">
        <v>175000</v>
      </c>
      <c r="G391" s="11">
        <v>232500</v>
      </c>
      <c r="H391" s="11">
        <v>0</v>
      </c>
      <c r="I391" s="11">
        <v>8332.11</v>
      </c>
      <c r="J391" s="11">
        <v>224167.89</v>
      </c>
      <c r="K391" s="11">
        <v>224167.89</v>
      </c>
      <c r="L391" s="11">
        <v>224167.89</v>
      </c>
      <c r="M391" s="12">
        <v>4332.11</v>
      </c>
    </row>
    <row r="392" spans="1:13" ht="30">
      <c r="A392" s="10" t="s">
        <v>982</v>
      </c>
      <c r="B392" s="10" t="s">
        <v>983</v>
      </c>
      <c r="C392" s="10" t="s">
        <v>984</v>
      </c>
      <c r="D392" s="10" t="s">
        <v>985</v>
      </c>
      <c r="E392" s="11">
        <v>1000</v>
      </c>
      <c r="F392" s="11">
        <v>1000</v>
      </c>
      <c r="G392" s="11">
        <v>1000</v>
      </c>
      <c r="H392" s="11">
        <v>0</v>
      </c>
      <c r="I392" s="11">
        <v>1000</v>
      </c>
      <c r="J392" s="11">
        <v>0</v>
      </c>
      <c r="K392" s="11">
        <v>0</v>
      </c>
      <c r="L392" s="11">
        <v>0</v>
      </c>
      <c r="M392" s="12">
        <v>1000</v>
      </c>
    </row>
    <row r="393" spans="1:13" ht="30">
      <c r="A393" s="10" t="s">
        <v>986</v>
      </c>
      <c r="B393" s="10" t="s">
        <v>983</v>
      </c>
      <c r="C393" s="10" t="s">
        <v>987</v>
      </c>
      <c r="D393" s="10" t="s">
        <v>988</v>
      </c>
      <c r="E393" s="11">
        <v>1000</v>
      </c>
      <c r="F393" s="11">
        <v>1000</v>
      </c>
      <c r="G393" s="11">
        <v>1000</v>
      </c>
      <c r="H393" s="11">
        <v>0</v>
      </c>
      <c r="I393" s="11">
        <v>1000</v>
      </c>
      <c r="J393" s="11">
        <v>0</v>
      </c>
      <c r="K393" s="11">
        <v>0</v>
      </c>
      <c r="L393" s="11">
        <v>0</v>
      </c>
      <c r="M393" s="12">
        <v>1000</v>
      </c>
    </row>
    <row r="394" spans="1:13" ht="30">
      <c r="A394" s="10" t="s">
        <v>989</v>
      </c>
      <c r="B394" s="10" t="s">
        <v>983</v>
      </c>
      <c r="C394" s="10" t="s">
        <v>990</v>
      </c>
      <c r="D394" s="10" t="s">
        <v>991</v>
      </c>
      <c r="E394" s="11">
        <v>1000</v>
      </c>
      <c r="F394" s="11">
        <v>1000</v>
      </c>
      <c r="G394" s="11">
        <v>1000</v>
      </c>
      <c r="H394" s="11">
        <v>0</v>
      </c>
      <c r="I394" s="11">
        <v>1000</v>
      </c>
      <c r="J394" s="11">
        <v>0</v>
      </c>
      <c r="K394" s="11">
        <v>0</v>
      </c>
      <c r="L394" s="11">
        <v>0</v>
      </c>
      <c r="M394" s="12">
        <v>1000</v>
      </c>
    </row>
    <row r="395" spans="1:13" ht="30">
      <c r="A395" s="10" t="s">
        <v>992</v>
      </c>
      <c r="B395" s="10" t="s">
        <v>993</v>
      </c>
      <c r="C395" s="10" t="s">
        <v>994</v>
      </c>
      <c r="D395" s="10" t="s">
        <v>995</v>
      </c>
      <c r="E395" s="11">
        <v>1000</v>
      </c>
      <c r="F395" s="11">
        <v>1000</v>
      </c>
      <c r="G395" s="11">
        <v>1000</v>
      </c>
      <c r="H395" s="11">
        <v>0</v>
      </c>
      <c r="I395" s="11">
        <v>1000</v>
      </c>
      <c r="J395" s="11">
        <v>0</v>
      </c>
      <c r="K395" s="11">
        <v>0</v>
      </c>
      <c r="L395" s="11">
        <v>0</v>
      </c>
      <c r="M395" s="12">
        <v>1000</v>
      </c>
    </row>
    <row r="396" spans="1:13" ht="45.75" thickBot="1">
      <c r="A396" s="10" t="s">
        <v>996</v>
      </c>
      <c r="B396" s="10" t="s">
        <v>997</v>
      </c>
      <c r="C396" s="10" t="s">
        <v>998</v>
      </c>
      <c r="D396" s="10" t="s">
        <v>999</v>
      </c>
      <c r="E396" s="11">
        <v>1</v>
      </c>
      <c r="F396" s="11">
        <v>21001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2">
        <v>1</v>
      </c>
    </row>
    <row r="397" spans="1:13" ht="15.75" thickBot="1">
      <c r="A397" s="13"/>
      <c r="B397" s="14" t="s">
        <v>637</v>
      </c>
      <c r="C397" s="15"/>
      <c r="D397" s="15"/>
      <c r="E397" s="16">
        <f>SUM($E$388:$E$396)</f>
        <v>1633737.48</v>
      </c>
      <c r="F397" s="16">
        <f>SUM($F$388:$F$396)</f>
        <v>1442001</v>
      </c>
      <c r="G397" s="16">
        <f>SUM($G$388:$G$396)</f>
        <v>1709500</v>
      </c>
      <c r="H397" s="16">
        <f>SUM($H$388:$H$396)</f>
        <v>220.27</v>
      </c>
      <c r="I397" s="16">
        <f>SUM($I$388:$I$396)</f>
        <v>99363.19</v>
      </c>
      <c r="J397" s="16">
        <f>SUM($J$388:$J$396)</f>
        <v>1609916.54</v>
      </c>
      <c r="K397" s="16">
        <f>SUM($K$388:$K$396)</f>
        <v>1610136.81</v>
      </c>
      <c r="L397" s="16">
        <f>SUM($L$388:$L$396)</f>
        <v>1609916.54</v>
      </c>
      <c r="M397" s="16">
        <f>SUM($M$388:$M$396)</f>
        <v>23600.67</v>
      </c>
    </row>
    <row r="398" spans="1:13" ht="15.75" thickBot="1">
      <c r="A398" s="6" t="s">
        <v>638</v>
      </c>
      <c r="B398" s="7" t="s">
        <v>639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60">
      <c r="A399" s="5" t="s">
        <v>1000</v>
      </c>
      <c r="B399" s="5" t="s">
        <v>1001</v>
      </c>
      <c r="C399" s="5" t="s">
        <v>1002</v>
      </c>
      <c r="D399" s="5" t="s">
        <v>1003</v>
      </c>
      <c r="E399" s="8">
        <v>305367.17</v>
      </c>
      <c r="F399" s="8">
        <v>378000</v>
      </c>
      <c r="G399" s="8">
        <v>363000</v>
      </c>
      <c r="H399" s="8">
        <v>0</v>
      </c>
      <c r="I399" s="8">
        <v>57632.83</v>
      </c>
      <c r="J399" s="8">
        <v>305367.17</v>
      </c>
      <c r="K399" s="8">
        <v>305367.17</v>
      </c>
      <c r="L399" s="8">
        <v>305367.17</v>
      </c>
      <c r="M399" s="9">
        <v>0</v>
      </c>
    </row>
    <row r="400" spans="1:13" ht="45">
      <c r="A400" s="10" t="s">
        <v>1004</v>
      </c>
      <c r="B400" s="10" t="s">
        <v>1005</v>
      </c>
      <c r="C400" s="10" t="s">
        <v>1006</v>
      </c>
      <c r="D400" s="10" t="s">
        <v>1007</v>
      </c>
      <c r="E400" s="11">
        <v>1327700</v>
      </c>
      <c r="F400" s="11">
        <v>826200</v>
      </c>
      <c r="G400" s="11">
        <v>1415700</v>
      </c>
      <c r="H400" s="11">
        <v>109600.35</v>
      </c>
      <c r="I400" s="11">
        <v>88634.04</v>
      </c>
      <c r="J400" s="11">
        <v>1217465.61</v>
      </c>
      <c r="K400" s="11">
        <v>1327065.96</v>
      </c>
      <c r="L400" s="11">
        <v>1217465.61</v>
      </c>
      <c r="M400" s="12">
        <v>634.04</v>
      </c>
    </row>
    <row r="401" spans="1:13" ht="30">
      <c r="A401" s="10" t="s">
        <v>1008</v>
      </c>
      <c r="B401" s="10" t="s">
        <v>1005</v>
      </c>
      <c r="C401" s="10" t="s">
        <v>1009</v>
      </c>
      <c r="D401" s="10" t="s">
        <v>1010</v>
      </c>
      <c r="E401" s="11">
        <v>139463.97</v>
      </c>
      <c r="F401" s="11">
        <v>189000</v>
      </c>
      <c r="G401" s="11">
        <v>189000</v>
      </c>
      <c r="H401" s="11">
        <v>0</v>
      </c>
      <c r="I401" s="11">
        <v>49536.03</v>
      </c>
      <c r="J401" s="11">
        <v>139463.97</v>
      </c>
      <c r="K401" s="11">
        <v>139463.97</v>
      </c>
      <c r="L401" s="11">
        <v>139463.97</v>
      </c>
      <c r="M401" s="12">
        <v>0</v>
      </c>
    </row>
    <row r="402" spans="1:13" ht="30">
      <c r="A402" s="10" t="s">
        <v>1011</v>
      </c>
      <c r="B402" s="10" t="s">
        <v>1005</v>
      </c>
      <c r="C402" s="10" t="s">
        <v>1012</v>
      </c>
      <c r="D402" s="10" t="s">
        <v>1013</v>
      </c>
      <c r="E402" s="11">
        <v>336000</v>
      </c>
      <c r="F402" s="11">
        <v>297000</v>
      </c>
      <c r="G402" s="11">
        <v>348000</v>
      </c>
      <c r="H402" s="11">
        <v>15831.73</v>
      </c>
      <c r="I402" s="11">
        <v>12675.47</v>
      </c>
      <c r="J402" s="11">
        <v>319492.8</v>
      </c>
      <c r="K402" s="11">
        <v>335324.53</v>
      </c>
      <c r="L402" s="11">
        <v>319492.8</v>
      </c>
      <c r="M402" s="12">
        <v>675.47</v>
      </c>
    </row>
    <row r="403" spans="1:13" ht="45">
      <c r="A403" s="10" t="s">
        <v>1014</v>
      </c>
      <c r="B403" s="10" t="s">
        <v>1015</v>
      </c>
      <c r="C403" s="10" t="s">
        <v>1016</v>
      </c>
      <c r="D403" s="10" t="s">
        <v>1017</v>
      </c>
      <c r="E403" s="11">
        <v>137200</v>
      </c>
      <c r="F403" s="11">
        <v>70200</v>
      </c>
      <c r="G403" s="11">
        <v>148200</v>
      </c>
      <c r="H403" s="11">
        <v>14261.26</v>
      </c>
      <c r="I403" s="11">
        <v>11818.65</v>
      </c>
      <c r="J403" s="11">
        <v>122120.09</v>
      </c>
      <c r="K403" s="11">
        <v>136381.35</v>
      </c>
      <c r="L403" s="11">
        <v>122120.09</v>
      </c>
      <c r="M403" s="12">
        <v>818.65</v>
      </c>
    </row>
    <row r="404" spans="1:13" ht="30">
      <c r="A404" s="10" t="s">
        <v>1018</v>
      </c>
      <c r="B404" s="10" t="s">
        <v>1019</v>
      </c>
      <c r="C404" s="10" t="s">
        <v>1002</v>
      </c>
      <c r="D404" s="10" t="s">
        <v>1003</v>
      </c>
      <c r="E404" s="11">
        <v>1000</v>
      </c>
      <c r="F404" s="11">
        <v>0</v>
      </c>
      <c r="G404" s="11">
        <v>1000</v>
      </c>
      <c r="H404" s="11">
        <v>0</v>
      </c>
      <c r="I404" s="11">
        <v>1000</v>
      </c>
      <c r="J404" s="11">
        <v>0</v>
      </c>
      <c r="K404" s="11">
        <v>0</v>
      </c>
      <c r="L404" s="11">
        <v>0</v>
      </c>
      <c r="M404" s="12">
        <v>1000</v>
      </c>
    </row>
    <row r="405" spans="1:13" ht="30">
      <c r="A405" s="10" t="s">
        <v>1020</v>
      </c>
      <c r="B405" s="10" t="s">
        <v>983</v>
      </c>
      <c r="C405" s="10" t="s">
        <v>1009</v>
      </c>
      <c r="D405" s="10" t="s">
        <v>1010</v>
      </c>
      <c r="E405" s="11">
        <v>1000</v>
      </c>
      <c r="F405" s="11">
        <v>1000</v>
      </c>
      <c r="G405" s="11">
        <v>1000</v>
      </c>
      <c r="H405" s="11">
        <v>0</v>
      </c>
      <c r="I405" s="11">
        <v>1000</v>
      </c>
      <c r="J405" s="11">
        <v>0</v>
      </c>
      <c r="K405" s="11">
        <v>0</v>
      </c>
      <c r="L405" s="11">
        <v>0</v>
      </c>
      <c r="M405" s="12">
        <v>1000</v>
      </c>
    </row>
    <row r="406" spans="1:13" ht="30.75" thickBot="1">
      <c r="A406" s="10" t="s">
        <v>1021</v>
      </c>
      <c r="B406" s="10" t="s">
        <v>1022</v>
      </c>
      <c r="C406" s="10" t="s">
        <v>1016</v>
      </c>
      <c r="D406" s="10" t="s">
        <v>1017</v>
      </c>
      <c r="E406" s="11">
        <v>3500</v>
      </c>
      <c r="F406" s="11">
        <v>3500</v>
      </c>
      <c r="G406" s="11">
        <v>3500</v>
      </c>
      <c r="H406" s="11">
        <v>0</v>
      </c>
      <c r="I406" s="11">
        <v>2830.16</v>
      </c>
      <c r="J406" s="11">
        <v>669.84</v>
      </c>
      <c r="K406" s="11">
        <v>669.84</v>
      </c>
      <c r="L406" s="11">
        <v>669.84</v>
      </c>
      <c r="M406" s="12">
        <v>2830.16</v>
      </c>
    </row>
    <row r="407" spans="1:13" ht="15.75" thickBot="1">
      <c r="A407" s="13"/>
      <c r="B407" s="14" t="s">
        <v>656</v>
      </c>
      <c r="C407" s="15"/>
      <c r="D407" s="15"/>
      <c r="E407" s="16">
        <f>SUM($E$399:$E$406)</f>
        <v>2251231.1399999997</v>
      </c>
      <c r="F407" s="16">
        <f>SUM($F$399:$F$406)</f>
        <v>1764900</v>
      </c>
      <c r="G407" s="16">
        <f>SUM($G$399:$G$406)</f>
        <v>2469400</v>
      </c>
      <c r="H407" s="16">
        <f>SUM($H$399:$H$406)</f>
        <v>139693.34</v>
      </c>
      <c r="I407" s="16">
        <f>SUM($I$399:$I$406)</f>
        <v>225127.18</v>
      </c>
      <c r="J407" s="16">
        <f>SUM($J$399:$J$406)</f>
        <v>2104579.48</v>
      </c>
      <c r="K407" s="16">
        <f>SUM($K$399:$K$406)</f>
        <v>2244272.82</v>
      </c>
      <c r="L407" s="16">
        <f>SUM($L$399:$L$406)</f>
        <v>2104579.48</v>
      </c>
      <c r="M407" s="16">
        <f>SUM($M$399:$M$406)</f>
        <v>6958.32</v>
      </c>
    </row>
    <row r="408" spans="1:13" ht="15.75" thickBot="1">
      <c r="A408" s="6" t="s">
        <v>657</v>
      </c>
      <c r="B408" s="7" t="s">
        <v>658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75">
      <c r="A409" s="5" t="s">
        <v>1023</v>
      </c>
      <c r="B409" s="5" t="s">
        <v>1024</v>
      </c>
      <c r="C409" s="5" t="s">
        <v>1025</v>
      </c>
      <c r="D409" s="5" t="s">
        <v>1026</v>
      </c>
      <c r="E409" s="8">
        <v>50000</v>
      </c>
      <c r="F409" s="8">
        <v>0</v>
      </c>
      <c r="G409" s="8">
        <v>50000</v>
      </c>
      <c r="H409" s="8">
        <v>0</v>
      </c>
      <c r="I409" s="8">
        <v>5456.27</v>
      </c>
      <c r="J409" s="8">
        <v>44543.73</v>
      </c>
      <c r="K409" s="8">
        <v>44543.73</v>
      </c>
      <c r="L409" s="8">
        <v>44543.73</v>
      </c>
      <c r="M409" s="9">
        <v>5456.27</v>
      </c>
    </row>
    <row r="410" spans="1:13" ht="45">
      <c r="A410" s="10" t="s">
        <v>1027</v>
      </c>
      <c r="B410" s="10" t="s">
        <v>1028</v>
      </c>
      <c r="C410" s="10" t="s">
        <v>1029</v>
      </c>
      <c r="D410" s="10" t="s">
        <v>1030</v>
      </c>
      <c r="E410" s="11">
        <v>1000</v>
      </c>
      <c r="F410" s="11">
        <v>1000</v>
      </c>
      <c r="G410" s="11">
        <v>1000</v>
      </c>
      <c r="H410" s="11">
        <v>0</v>
      </c>
      <c r="I410" s="11">
        <v>1000</v>
      </c>
      <c r="J410" s="11">
        <v>0</v>
      </c>
      <c r="K410" s="11">
        <v>0</v>
      </c>
      <c r="L410" s="11">
        <v>0</v>
      </c>
      <c r="M410" s="12">
        <v>1000</v>
      </c>
    </row>
    <row r="411" spans="1:13" ht="45">
      <c r="A411" s="10" t="s">
        <v>1031</v>
      </c>
      <c r="B411" s="10" t="s">
        <v>1032</v>
      </c>
      <c r="C411" s="10" t="s">
        <v>1033</v>
      </c>
      <c r="D411" s="10" t="s">
        <v>1034</v>
      </c>
      <c r="E411" s="11">
        <v>60000</v>
      </c>
      <c r="F411" s="11">
        <v>60000</v>
      </c>
      <c r="G411" s="11">
        <v>60000</v>
      </c>
      <c r="H411" s="11">
        <v>14158.67</v>
      </c>
      <c r="I411" s="11">
        <v>13905.6</v>
      </c>
      <c r="J411" s="11">
        <v>31935.73</v>
      </c>
      <c r="K411" s="11">
        <v>46094.4</v>
      </c>
      <c r="L411" s="11">
        <v>31935.73</v>
      </c>
      <c r="M411" s="12">
        <v>13905.6</v>
      </c>
    </row>
    <row r="412" spans="1:13" ht="45.75" thickBot="1">
      <c r="A412" s="10" t="s">
        <v>1035</v>
      </c>
      <c r="B412" s="10" t="s">
        <v>1036</v>
      </c>
      <c r="C412" s="10" t="s">
        <v>1037</v>
      </c>
      <c r="D412" s="10" t="s">
        <v>1026</v>
      </c>
      <c r="E412" s="11">
        <v>90000</v>
      </c>
      <c r="F412" s="11">
        <v>10000</v>
      </c>
      <c r="G412" s="11">
        <v>90000</v>
      </c>
      <c r="H412" s="11">
        <v>0</v>
      </c>
      <c r="I412" s="11">
        <v>29935.33</v>
      </c>
      <c r="J412" s="11">
        <v>60064.67</v>
      </c>
      <c r="K412" s="11">
        <v>60064.67</v>
      </c>
      <c r="L412" s="11">
        <v>60064.67</v>
      </c>
      <c r="M412" s="12">
        <v>29935.33</v>
      </c>
    </row>
    <row r="413" spans="1:13" ht="15.75" thickBot="1">
      <c r="A413" s="13"/>
      <c r="B413" s="14" t="s">
        <v>670</v>
      </c>
      <c r="C413" s="15"/>
      <c r="D413" s="15"/>
      <c r="E413" s="16">
        <f>SUM($E$409:$E$412)</f>
        <v>201000</v>
      </c>
      <c r="F413" s="16">
        <f>SUM($F$409:$F$412)</f>
        <v>71000</v>
      </c>
      <c r="G413" s="16">
        <f>SUM($G$409:$G$412)</f>
        <v>201000</v>
      </c>
      <c r="H413" s="16">
        <f>SUM($H$409:$H$412)</f>
        <v>14158.67</v>
      </c>
      <c r="I413" s="16">
        <f>SUM($I$409:$I$412)</f>
        <v>50297.200000000004</v>
      </c>
      <c r="J413" s="16">
        <f>SUM($J$409:$J$412)</f>
        <v>136544.13</v>
      </c>
      <c r="K413" s="16">
        <f>SUM($K$409:$K$412)</f>
        <v>150702.8</v>
      </c>
      <c r="L413" s="16">
        <f>SUM($L$409:$L$412)</f>
        <v>136544.13</v>
      </c>
      <c r="M413" s="16">
        <f>SUM($M$409:$M$412)</f>
        <v>50297.200000000004</v>
      </c>
    </row>
    <row r="414" spans="1:13" ht="15.75" thickBot="1">
      <c r="A414" s="6" t="s">
        <v>40</v>
      </c>
      <c r="B414" s="7" t="s">
        <v>41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45">
      <c r="A415" s="5" t="s">
        <v>1038</v>
      </c>
      <c r="B415" s="5" t="s">
        <v>1039</v>
      </c>
      <c r="C415" s="5" t="s">
        <v>1040</v>
      </c>
      <c r="D415" s="5" t="s">
        <v>1041</v>
      </c>
      <c r="E415" s="8">
        <v>176000</v>
      </c>
      <c r="F415" s="8">
        <v>135000</v>
      </c>
      <c r="G415" s="8">
        <v>191000</v>
      </c>
      <c r="H415" s="8">
        <v>0</v>
      </c>
      <c r="I415" s="8">
        <v>15677.54</v>
      </c>
      <c r="J415" s="8">
        <v>175322.46</v>
      </c>
      <c r="K415" s="8">
        <v>175322.46</v>
      </c>
      <c r="L415" s="8">
        <v>175322.46</v>
      </c>
      <c r="M415" s="9">
        <v>677.54</v>
      </c>
    </row>
    <row r="416" spans="1:13" ht="30">
      <c r="A416" s="10" t="s">
        <v>1042</v>
      </c>
      <c r="B416" s="10" t="s">
        <v>1043</v>
      </c>
      <c r="C416" s="10" t="s">
        <v>1044</v>
      </c>
      <c r="D416" s="10" t="s">
        <v>1045</v>
      </c>
      <c r="E416" s="11">
        <v>13757.31</v>
      </c>
      <c r="F416" s="11">
        <v>23400</v>
      </c>
      <c r="G416" s="11">
        <v>23400</v>
      </c>
      <c r="H416" s="11">
        <v>0</v>
      </c>
      <c r="I416" s="11">
        <v>9642.69</v>
      </c>
      <c r="J416" s="11">
        <v>13757.31</v>
      </c>
      <c r="K416" s="11">
        <v>13757.31</v>
      </c>
      <c r="L416" s="11">
        <v>13757.31</v>
      </c>
      <c r="M416" s="12">
        <v>0</v>
      </c>
    </row>
    <row r="417" spans="1:13" ht="45">
      <c r="A417" s="10" t="s">
        <v>1046</v>
      </c>
      <c r="B417" s="10" t="s">
        <v>1043</v>
      </c>
      <c r="C417" s="10" t="s">
        <v>1047</v>
      </c>
      <c r="D417" s="10" t="s">
        <v>1048</v>
      </c>
      <c r="E417" s="11">
        <v>52650</v>
      </c>
      <c r="F417" s="11">
        <v>27450</v>
      </c>
      <c r="G417" s="11">
        <v>52650</v>
      </c>
      <c r="H417" s="11">
        <v>32.42</v>
      </c>
      <c r="I417" s="11">
        <v>641.1</v>
      </c>
      <c r="J417" s="11">
        <v>51976.48</v>
      </c>
      <c r="K417" s="11">
        <v>52008.9</v>
      </c>
      <c r="L417" s="11">
        <v>51976.48</v>
      </c>
      <c r="M417" s="12">
        <v>641.1</v>
      </c>
    </row>
    <row r="418" spans="1:13" ht="45">
      <c r="A418" s="10" t="s">
        <v>1049</v>
      </c>
      <c r="B418" s="10" t="s">
        <v>1050</v>
      </c>
      <c r="C418" s="10" t="s">
        <v>1051</v>
      </c>
      <c r="D418" s="10" t="s">
        <v>1052</v>
      </c>
      <c r="E418" s="11">
        <v>36100</v>
      </c>
      <c r="F418" s="11">
        <v>22500</v>
      </c>
      <c r="G418" s="11">
        <v>39100</v>
      </c>
      <c r="H418" s="11">
        <v>0</v>
      </c>
      <c r="I418" s="11">
        <v>3439.01</v>
      </c>
      <c r="J418" s="11">
        <v>35660.99</v>
      </c>
      <c r="K418" s="11">
        <v>35660.99</v>
      </c>
      <c r="L418" s="11">
        <v>35660.99</v>
      </c>
      <c r="M418" s="12">
        <v>439.01</v>
      </c>
    </row>
    <row r="419" spans="1:13" ht="45">
      <c r="A419" s="10" t="s">
        <v>1053</v>
      </c>
      <c r="B419" s="10" t="s">
        <v>1054</v>
      </c>
      <c r="C419" s="10" t="s">
        <v>1055</v>
      </c>
      <c r="D419" s="10" t="s">
        <v>1056</v>
      </c>
      <c r="E419" s="11">
        <v>77144.7</v>
      </c>
      <c r="F419" s="11">
        <v>102600</v>
      </c>
      <c r="G419" s="11">
        <v>102600</v>
      </c>
      <c r="H419" s="11">
        <v>0</v>
      </c>
      <c r="I419" s="11">
        <v>25455.3</v>
      </c>
      <c r="J419" s="11">
        <v>77144.7</v>
      </c>
      <c r="K419" s="11">
        <v>77144.7</v>
      </c>
      <c r="L419" s="11">
        <v>77144.7</v>
      </c>
      <c r="M419" s="12">
        <v>0</v>
      </c>
    </row>
    <row r="420" spans="1:13" ht="45">
      <c r="A420" s="10" t="s">
        <v>1057</v>
      </c>
      <c r="B420" s="10" t="s">
        <v>1058</v>
      </c>
      <c r="C420" s="10" t="s">
        <v>1059</v>
      </c>
      <c r="D420" s="10" t="s">
        <v>1060</v>
      </c>
      <c r="E420" s="11">
        <v>343300</v>
      </c>
      <c r="F420" s="11">
        <v>218700</v>
      </c>
      <c r="G420" s="11">
        <v>388300</v>
      </c>
      <c r="H420" s="11">
        <v>45527.73</v>
      </c>
      <c r="I420" s="11">
        <v>46939.6</v>
      </c>
      <c r="J420" s="11">
        <v>295832.67</v>
      </c>
      <c r="K420" s="11">
        <v>341360.4</v>
      </c>
      <c r="L420" s="11">
        <v>295832.67</v>
      </c>
      <c r="M420" s="12">
        <v>1939.6</v>
      </c>
    </row>
    <row r="421" spans="1:13" ht="30">
      <c r="A421" s="10" t="s">
        <v>1061</v>
      </c>
      <c r="B421" s="10" t="s">
        <v>1058</v>
      </c>
      <c r="C421" s="10" t="s">
        <v>1062</v>
      </c>
      <c r="D421" s="10" t="s">
        <v>1063</v>
      </c>
      <c r="E421" s="11">
        <v>35381.26</v>
      </c>
      <c r="F421" s="11">
        <v>52200</v>
      </c>
      <c r="G421" s="11">
        <v>52200</v>
      </c>
      <c r="H421" s="11">
        <v>0</v>
      </c>
      <c r="I421" s="11">
        <v>16818.74</v>
      </c>
      <c r="J421" s="11">
        <v>35381.26</v>
      </c>
      <c r="K421" s="11">
        <v>35381.26</v>
      </c>
      <c r="L421" s="11">
        <v>35381.26</v>
      </c>
      <c r="M421" s="12">
        <v>0</v>
      </c>
    </row>
    <row r="422" spans="1:13" ht="30">
      <c r="A422" s="10" t="s">
        <v>1064</v>
      </c>
      <c r="B422" s="10" t="s">
        <v>1058</v>
      </c>
      <c r="C422" s="10" t="s">
        <v>1065</v>
      </c>
      <c r="D422" s="10" t="s">
        <v>1066</v>
      </c>
      <c r="E422" s="11">
        <v>86900</v>
      </c>
      <c r="F422" s="11">
        <v>81900</v>
      </c>
      <c r="G422" s="11">
        <v>93900</v>
      </c>
      <c r="H422" s="11">
        <v>6322.91</v>
      </c>
      <c r="I422" s="11">
        <v>7399.07</v>
      </c>
      <c r="J422" s="11">
        <v>80178.02</v>
      </c>
      <c r="K422" s="11">
        <v>86500.93</v>
      </c>
      <c r="L422" s="11">
        <v>80178.02</v>
      </c>
      <c r="M422" s="12">
        <v>399.07</v>
      </c>
    </row>
    <row r="423" spans="1:13" ht="30">
      <c r="A423" s="10" t="s">
        <v>1067</v>
      </c>
      <c r="B423" s="10" t="s">
        <v>1068</v>
      </c>
      <c r="C423" s="10" t="s">
        <v>1069</v>
      </c>
      <c r="D423" s="10" t="s">
        <v>1070</v>
      </c>
      <c r="E423" s="11">
        <v>35200</v>
      </c>
      <c r="F423" s="11">
        <v>20700</v>
      </c>
      <c r="G423" s="11">
        <v>42200</v>
      </c>
      <c r="H423" s="11">
        <v>5610.31</v>
      </c>
      <c r="I423" s="11">
        <v>7814.99</v>
      </c>
      <c r="J423" s="11">
        <v>28774.7</v>
      </c>
      <c r="K423" s="11">
        <v>34385.01</v>
      </c>
      <c r="L423" s="11">
        <v>28774.7</v>
      </c>
      <c r="M423" s="12">
        <v>814.99</v>
      </c>
    </row>
    <row r="424" spans="1:13" ht="45">
      <c r="A424" s="10" t="s">
        <v>1071</v>
      </c>
      <c r="B424" s="10" t="s">
        <v>1072</v>
      </c>
      <c r="C424" s="10" t="s">
        <v>1073</v>
      </c>
      <c r="D424" s="10" t="s">
        <v>1074</v>
      </c>
      <c r="E424" s="11">
        <v>0</v>
      </c>
      <c r="F424" s="11">
        <v>5000</v>
      </c>
      <c r="G424" s="11">
        <v>5000</v>
      </c>
      <c r="H424" s="11">
        <v>0</v>
      </c>
      <c r="I424" s="11">
        <v>5000</v>
      </c>
      <c r="J424" s="11">
        <v>0</v>
      </c>
      <c r="K424" s="11">
        <v>0</v>
      </c>
      <c r="L424" s="11">
        <v>0</v>
      </c>
      <c r="M424" s="12">
        <v>0</v>
      </c>
    </row>
    <row r="425" spans="1:13" ht="45">
      <c r="A425" s="10" t="s">
        <v>1075</v>
      </c>
      <c r="B425" s="10" t="s">
        <v>1076</v>
      </c>
      <c r="C425" s="10" t="s">
        <v>1073</v>
      </c>
      <c r="D425" s="10" t="s">
        <v>1074</v>
      </c>
      <c r="E425" s="11">
        <v>20000</v>
      </c>
      <c r="F425" s="11">
        <v>0</v>
      </c>
      <c r="G425" s="11">
        <v>20000</v>
      </c>
      <c r="H425" s="11">
        <v>0</v>
      </c>
      <c r="I425" s="11">
        <v>8457.37</v>
      </c>
      <c r="J425" s="11">
        <v>11542.63</v>
      </c>
      <c r="K425" s="11">
        <v>11542.63</v>
      </c>
      <c r="L425" s="11">
        <v>11542.63</v>
      </c>
      <c r="M425" s="12">
        <v>8457.37</v>
      </c>
    </row>
    <row r="426" spans="1:13" ht="30">
      <c r="A426" s="10" t="s">
        <v>1077</v>
      </c>
      <c r="B426" s="10" t="s">
        <v>1072</v>
      </c>
      <c r="C426" s="10" t="s">
        <v>1062</v>
      </c>
      <c r="D426" s="10" t="s">
        <v>1063</v>
      </c>
      <c r="E426" s="11">
        <v>0</v>
      </c>
      <c r="F426" s="11">
        <v>5000</v>
      </c>
      <c r="G426" s="11">
        <v>5000</v>
      </c>
      <c r="H426" s="11">
        <v>0</v>
      </c>
      <c r="I426" s="11">
        <v>5000</v>
      </c>
      <c r="J426" s="11">
        <v>0</v>
      </c>
      <c r="K426" s="11">
        <v>0</v>
      </c>
      <c r="L426" s="11">
        <v>0</v>
      </c>
      <c r="M426" s="12">
        <v>0</v>
      </c>
    </row>
    <row r="427" spans="1:13" ht="30">
      <c r="A427" s="10" t="s">
        <v>1078</v>
      </c>
      <c r="B427" s="10" t="s">
        <v>1079</v>
      </c>
      <c r="C427" s="10" t="s">
        <v>1062</v>
      </c>
      <c r="D427" s="10" t="s">
        <v>1063</v>
      </c>
      <c r="E427" s="11">
        <v>100</v>
      </c>
      <c r="F427" s="11">
        <v>100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2">
        <v>100</v>
      </c>
    </row>
    <row r="428" spans="1:13" ht="45">
      <c r="A428" s="10" t="s">
        <v>1080</v>
      </c>
      <c r="B428" s="10" t="s">
        <v>1076</v>
      </c>
      <c r="C428" s="10" t="s">
        <v>1081</v>
      </c>
      <c r="D428" s="10" t="s">
        <v>1082</v>
      </c>
      <c r="E428" s="11">
        <v>31050</v>
      </c>
      <c r="F428" s="11">
        <v>31050</v>
      </c>
      <c r="G428" s="11">
        <v>31050</v>
      </c>
      <c r="H428" s="11">
        <v>3440.62</v>
      </c>
      <c r="I428" s="11">
        <v>16952.87</v>
      </c>
      <c r="J428" s="11">
        <v>10656.51</v>
      </c>
      <c r="K428" s="11">
        <v>14097.13</v>
      </c>
      <c r="L428" s="11">
        <v>10656.51</v>
      </c>
      <c r="M428" s="12">
        <v>16952.87</v>
      </c>
    </row>
    <row r="429" spans="1:13" ht="45">
      <c r="A429" s="10" t="s">
        <v>1083</v>
      </c>
      <c r="B429" s="10" t="s">
        <v>1072</v>
      </c>
      <c r="C429" s="10" t="s">
        <v>1081</v>
      </c>
      <c r="D429" s="10" t="s">
        <v>1082</v>
      </c>
      <c r="E429" s="11">
        <v>3000</v>
      </c>
      <c r="F429" s="11">
        <v>0</v>
      </c>
      <c r="G429" s="11">
        <v>3000</v>
      </c>
      <c r="H429" s="11">
        <v>0</v>
      </c>
      <c r="I429" s="11">
        <v>813.49</v>
      </c>
      <c r="J429" s="11">
        <v>2186.51</v>
      </c>
      <c r="K429" s="11">
        <v>2186.51</v>
      </c>
      <c r="L429" s="11">
        <v>2186.51</v>
      </c>
      <c r="M429" s="12">
        <v>813.49</v>
      </c>
    </row>
    <row r="430" spans="1:13" ht="30">
      <c r="A430" s="10" t="s">
        <v>1084</v>
      </c>
      <c r="B430" s="10" t="s">
        <v>1072</v>
      </c>
      <c r="C430" s="10" t="s">
        <v>1085</v>
      </c>
      <c r="D430" s="10" t="s">
        <v>1086</v>
      </c>
      <c r="E430" s="11">
        <v>5000</v>
      </c>
      <c r="F430" s="11">
        <v>5000</v>
      </c>
      <c r="G430" s="11">
        <v>5000</v>
      </c>
      <c r="H430" s="11">
        <v>168.23</v>
      </c>
      <c r="I430" s="11">
        <v>3149.47</v>
      </c>
      <c r="J430" s="11">
        <v>1682.3</v>
      </c>
      <c r="K430" s="11">
        <v>1850.53</v>
      </c>
      <c r="L430" s="11">
        <v>1682.3</v>
      </c>
      <c r="M430" s="12">
        <v>3149.47</v>
      </c>
    </row>
    <row r="431" spans="1:13" ht="45.75" thickBot="1">
      <c r="A431" s="10" t="s">
        <v>1087</v>
      </c>
      <c r="B431" s="10" t="s">
        <v>1076</v>
      </c>
      <c r="C431" s="10" t="s">
        <v>1088</v>
      </c>
      <c r="D431" s="10" t="s">
        <v>1089</v>
      </c>
      <c r="E431" s="11">
        <v>24000</v>
      </c>
      <c r="F431" s="11">
        <v>4000</v>
      </c>
      <c r="G431" s="11">
        <v>24000</v>
      </c>
      <c r="H431" s="11">
        <v>0</v>
      </c>
      <c r="I431" s="11">
        <v>8727.72</v>
      </c>
      <c r="J431" s="11">
        <v>15272.28</v>
      </c>
      <c r="K431" s="11">
        <v>15272.28</v>
      </c>
      <c r="L431" s="11">
        <v>15272.28</v>
      </c>
      <c r="M431" s="12">
        <v>8727.72</v>
      </c>
    </row>
    <row r="432" spans="1:13" ht="15.75" thickBot="1">
      <c r="A432" s="13"/>
      <c r="B432" s="14" t="s">
        <v>62</v>
      </c>
      <c r="C432" s="15"/>
      <c r="D432" s="15"/>
      <c r="E432" s="16">
        <f>SUM($E$415:$E$431)</f>
        <v>939583.27</v>
      </c>
      <c r="F432" s="16">
        <f>SUM($F$415:$F$431)</f>
        <v>734600</v>
      </c>
      <c r="G432" s="16">
        <f>SUM($G$415:$G$431)</f>
        <v>1078400</v>
      </c>
      <c r="H432" s="16">
        <f>SUM($H$415:$H$431)</f>
        <v>61102.22</v>
      </c>
      <c r="I432" s="16">
        <f>SUM($I$415:$I$431)</f>
        <v>181928.95999999996</v>
      </c>
      <c r="J432" s="16">
        <f>SUM($J$415:$J$431)</f>
        <v>835368.8200000001</v>
      </c>
      <c r="K432" s="16">
        <f>SUM($K$415:$K$431)</f>
        <v>896471.04</v>
      </c>
      <c r="L432" s="16">
        <f>SUM($L$415:$L$431)</f>
        <v>835368.8200000001</v>
      </c>
      <c r="M432" s="16">
        <f>SUM($M$415:$M$431)</f>
        <v>43112.23</v>
      </c>
    </row>
    <row r="433" spans="1:13" ht="15.75" thickBot="1">
      <c r="A433" s="6" t="s">
        <v>699</v>
      </c>
      <c r="B433" s="7" t="s">
        <v>700</v>
      </c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45">
      <c r="A434" s="5" t="s">
        <v>1090</v>
      </c>
      <c r="B434" s="5" t="s">
        <v>706</v>
      </c>
      <c r="C434" s="5" t="s">
        <v>1091</v>
      </c>
      <c r="D434" s="5" t="s">
        <v>1092</v>
      </c>
      <c r="E434" s="8">
        <v>9300</v>
      </c>
      <c r="F434" s="8">
        <v>9300</v>
      </c>
      <c r="G434" s="8">
        <v>9247.92</v>
      </c>
      <c r="H434" s="8">
        <v>0</v>
      </c>
      <c r="I434" s="8">
        <v>1757.1</v>
      </c>
      <c r="J434" s="8">
        <v>7490.82</v>
      </c>
      <c r="K434" s="8">
        <v>7490.82</v>
      </c>
      <c r="L434" s="8">
        <v>7490.82</v>
      </c>
      <c r="M434" s="9">
        <v>1809.18</v>
      </c>
    </row>
    <row r="435" spans="1:13" ht="45">
      <c r="A435" s="10" t="s">
        <v>1093</v>
      </c>
      <c r="B435" s="10" t="s">
        <v>706</v>
      </c>
      <c r="C435" s="10" t="s">
        <v>1091</v>
      </c>
      <c r="D435" s="10" t="s">
        <v>1092</v>
      </c>
      <c r="E435" s="11">
        <v>300</v>
      </c>
      <c r="F435" s="11">
        <v>300</v>
      </c>
      <c r="G435" s="11">
        <v>297.66</v>
      </c>
      <c r="H435" s="11">
        <v>0</v>
      </c>
      <c r="I435" s="11">
        <v>191.95</v>
      </c>
      <c r="J435" s="11">
        <v>105.71</v>
      </c>
      <c r="K435" s="11">
        <v>105.71</v>
      </c>
      <c r="L435" s="11">
        <v>105.71</v>
      </c>
      <c r="M435" s="12">
        <v>194.29</v>
      </c>
    </row>
    <row r="436" spans="1:13" ht="45">
      <c r="A436" s="10" t="s">
        <v>1094</v>
      </c>
      <c r="B436" s="10" t="s">
        <v>706</v>
      </c>
      <c r="C436" s="10" t="s">
        <v>1095</v>
      </c>
      <c r="D436" s="10" t="s">
        <v>1096</v>
      </c>
      <c r="E436" s="11">
        <v>18200</v>
      </c>
      <c r="F436" s="11">
        <v>18200</v>
      </c>
      <c r="G436" s="11">
        <v>17600.88</v>
      </c>
      <c r="H436" s="11">
        <v>0</v>
      </c>
      <c r="I436" s="11">
        <v>9070.28</v>
      </c>
      <c r="J436" s="11">
        <v>8530.6</v>
      </c>
      <c r="K436" s="11">
        <v>8530.6</v>
      </c>
      <c r="L436" s="11">
        <v>8530.6</v>
      </c>
      <c r="M436" s="12">
        <v>9669.4</v>
      </c>
    </row>
    <row r="437" spans="1:13" ht="45">
      <c r="A437" s="10" t="s">
        <v>1097</v>
      </c>
      <c r="B437" s="10" t="s">
        <v>706</v>
      </c>
      <c r="C437" s="10" t="s">
        <v>1095</v>
      </c>
      <c r="D437" s="10" t="s">
        <v>1096</v>
      </c>
      <c r="E437" s="11">
        <v>11000</v>
      </c>
      <c r="F437" s="11">
        <v>7500</v>
      </c>
      <c r="G437" s="11">
        <v>10932.58</v>
      </c>
      <c r="H437" s="11">
        <v>0</v>
      </c>
      <c r="I437" s="11">
        <v>9920.74</v>
      </c>
      <c r="J437" s="11">
        <v>1011.84</v>
      </c>
      <c r="K437" s="11">
        <v>1011.84</v>
      </c>
      <c r="L437" s="11">
        <v>1011.84</v>
      </c>
      <c r="M437" s="12">
        <v>9988.16</v>
      </c>
    </row>
    <row r="438" spans="1:13" ht="45">
      <c r="A438" s="10" t="s">
        <v>1098</v>
      </c>
      <c r="B438" s="10" t="s">
        <v>706</v>
      </c>
      <c r="C438" s="10" t="s">
        <v>1099</v>
      </c>
      <c r="D438" s="10" t="s">
        <v>1100</v>
      </c>
      <c r="E438" s="11">
        <v>10000</v>
      </c>
      <c r="F438" s="11">
        <v>10000</v>
      </c>
      <c r="G438" s="11">
        <v>9546.24</v>
      </c>
      <c r="H438" s="11">
        <v>0</v>
      </c>
      <c r="I438" s="11">
        <v>1813.79</v>
      </c>
      <c r="J438" s="11">
        <v>7732.45</v>
      </c>
      <c r="K438" s="11">
        <v>7732.45</v>
      </c>
      <c r="L438" s="11">
        <v>7732.45</v>
      </c>
      <c r="M438" s="12">
        <v>2267.55</v>
      </c>
    </row>
    <row r="439" spans="1:13" ht="45.75" thickBot="1">
      <c r="A439" s="10" t="s">
        <v>1101</v>
      </c>
      <c r="B439" s="10" t="s">
        <v>706</v>
      </c>
      <c r="C439" s="10" t="s">
        <v>1099</v>
      </c>
      <c r="D439" s="10" t="s">
        <v>1100</v>
      </c>
      <c r="E439" s="11">
        <v>2000</v>
      </c>
      <c r="F439" s="11">
        <v>2000</v>
      </c>
      <c r="G439" s="11">
        <v>695.13</v>
      </c>
      <c r="H439" s="11">
        <v>0</v>
      </c>
      <c r="I439" s="11">
        <v>239.42</v>
      </c>
      <c r="J439" s="11">
        <v>455.71</v>
      </c>
      <c r="K439" s="11">
        <v>455.71</v>
      </c>
      <c r="L439" s="11">
        <v>455.71</v>
      </c>
      <c r="M439" s="12">
        <v>1544.29</v>
      </c>
    </row>
    <row r="440" spans="1:13" ht="15.75" thickBot="1">
      <c r="A440" s="13"/>
      <c r="B440" s="14" t="s">
        <v>711</v>
      </c>
      <c r="C440" s="15"/>
      <c r="D440" s="15"/>
      <c r="E440" s="16">
        <f>SUM($E$434:$E$439)</f>
        <v>50800</v>
      </c>
      <c r="F440" s="16">
        <f>SUM($F$434:$F$439)</f>
        <v>47300</v>
      </c>
      <c r="G440" s="16">
        <f>SUM($G$434:$G$439)</f>
        <v>48320.409999999996</v>
      </c>
      <c r="H440" s="16">
        <f>SUM($H$434:$H$439)</f>
        <v>0</v>
      </c>
      <c r="I440" s="16">
        <f>SUM($I$434:$I$439)</f>
        <v>22993.28</v>
      </c>
      <c r="J440" s="16">
        <f>SUM($J$434:$J$439)</f>
        <v>25327.13</v>
      </c>
      <c r="K440" s="16">
        <f>SUM($K$434:$K$439)</f>
        <v>25327.13</v>
      </c>
      <c r="L440" s="16">
        <f>SUM($L$434:$L$439)</f>
        <v>25327.13</v>
      </c>
      <c r="M440" s="16">
        <f>SUM($M$434:$M$439)</f>
        <v>25472.87</v>
      </c>
    </row>
    <row r="441" spans="2:13" ht="15.75" thickBot="1">
      <c r="B441" s="14" t="s">
        <v>70</v>
      </c>
      <c r="C441" s="15"/>
      <c r="D441" s="15"/>
      <c r="E441" s="16">
        <f>(E397+E407+E413+E432+E440)</f>
        <v>5076351.89</v>
      </c>
      <c r="F441" s="16">
        <f>(F397+F407+F413+F432+F440)</f>
        <v>4059801</v>
      </c>
      <c r="G441" s="16">
        <f>(G397+G407+G413+G432+G440)</f>
        <v>5506620.41</v>
      </c>
      <c r="H441" s="16">
        <f>(H397+H407+H413+H432+H440)</f>
        <v>215174.5</v>
      </c>
      <c r="I441" s="16">
        <f>(I397+I407+I413+I432+I440)</f>
        <v>579709.81</v>
      </c>
      <c r="J441" s="16">
        <f>(J397+J407+J413+J432+J440)</f>
        <v>4711736.1</v>
      </c>
      <c r="K441" s="16">
        <f>(K397+K407+K413+K432+K440)</f>
        <v>4926910.6</v>
      </c>
      <c r="L441" s="16">
        <f>(L397+L407+L413+L432+L440)</f>
        <v>4711736.1</v>
      </c>
      <c r="M441" s="16">
        <f>(M397+M407+M413+M432+M440)</f>
        <v>149441.29</v>
      </c>
    </row>
    <row r="442" spans="1:13" ht="15.75" thickBot="1">
      <c r="A442" s="4" t="s">
        <v>71</v>
      </c>
      <c r="B442" s="1" t="s">
        <v>72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.75" thickBot="1">
      <c r="A443" s="6" t="s">
        <v>73</v>
      </c>
      <c r="B443" s="7" t="s">
        <v>74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45">
      <c r="A444" s="5" t="s">
        <v>1102</v>
      </c>
      <c r="B444" s="5" t="s">
        <v>1103</v>
      </c>
      <c r="C444" s="5" t="s">
        <v>447</v>
      </c>
      <c r="D444" s="5" t="s">
        <v>447</v>
      </c>
      <c r="E444" s="8">
        <v>2000</v>
      </c>
      <c r="F444" s="8">
        <v>5000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9">
        <v>2000</v>
      </c>
    </row>
    <row r="445" spans="1:13" ht="30">
      <c r="A445" s="10" t="s">
        <v>1104</v>
      </c>
      <c r="B445" s="10" t="s">
        <v>1105</v>
      </c>
      <c r="C445" s="10" t="s">
        <v>1106</v>
      </c>
      <c r="D445" s="10" t="s">
        <v>1107</v>
      </c>
      <c r="E445" s="11">
        <v>17700</v>
      </c>
      <c r="F445" s="11">
        <v>13000</v>
      </c>
      <c r="G445" s="11">
        <v>4613.12</v>
      </c>
      <c r="H445" s="11">
        <v>0</v>
      </c>
      <c r="I445" s="11">
        <v>2493.12</v>
      </c>
      <c r="J445" s="11">
        <v>2120</v>
      </c>
      <c r="K445" s="11">
        <v>2120</v>
      </c>
      <c r="L445" s="11">
        <v>2120</v>
      </c>
      <c r="M445" s="12">
        <v>15580</v>
      </c>
    </row>
    <row r="446" spans="1:13" ht="45">
      <c r="A446" s="10" t="s">
        <v>1108</v>
      </c>
      <c r="B446" s="10" t="s">
        <v>1103</v>
      </c>
      <c r="C446" s="10" t="s">
        <v>1106</v>
      </c>
      <c r="D446" s="10" t="s">
        <v>1107</v>
      </c>
      <c r="E446" s="11">
        <v>0</v>
      </c>
      <c r="F446" s="11">
        <v>5000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2">
        <v>0</v>
      </c>
    </row>
    <row r="447" spans="1:13" ht="15">
      <c r="A447" s="10" t="s">
        <v>1109</v>
      </c>
      <c r="B447" s="10" t="s">
        <v>1110</v>
      </c>
      <c r="C447" s="10" t="s">
        <v>1111</v>
      </c>
      <c r="D447" s="10" t="s">
        <v>1112</v>
      </c>
      <c r="E447" s="11">
        <v>1</v>
      </c>
      <c r="F447" s="11">
        <v>1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2">
        <v>1</v>
      </c>
    </row>
    <row r="448" spans="1:13" ht="30">
      <c r="A448" s="10" t="s">
        <v>1113</v>
      </c>
      <c r="B448" s="10" t="s">
        <v>1114</v>
      </c>
      <c r="C448" s="10" t="s">
        <v>1111</v>
      </c>
      <c r="D448" s="10" t="s">
        <v>1112</v>
      </c>
      <c r="E448" s="11">
        <v>0</v>
      </c>
      <c r="F448" s="11">
        <v>20000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2">
        <v>0</v>
      </c>
    </row>
    <row r="449" spans="1:13" ht="45">
      <c r="A449" s="10" t="s">
        <v>1115</v>
      </c>
      <c r="B449" s="10" t="s">
        <v>1116</v>
      </c>
      <c r="C449" s="10" t="s">
        <v>726</v>
      </c>
      <c r="D449" s="10" t="s">
        <v>727</v>
      </c>
      <c r="E449" s="11">
        <v>10000</v>
      </c>
      <c r="F449" s="11">
        <v>10000</v>
      </c>
      <c r="G449" s="11">
        <v>10000</v>
      </c>
      <c r="H449" s="11">
        <v>0</v>
      </c>
      <c r="I449" s="11">
        <v>3000</v>
      </c>
      <c r="J449" s="11">
        <v>7000</v>
      </c>
      <c r="K449" s="11">
        <v>7000</v>
      </c>
      <c r="L449" s="11">
        <v>7000</v>
      </c>
      <c r="M449" s="12">
        <v>3000</v>
      </c>
    </row>
    <row r="450" spans="1:13" ht="30">
      <c r="A450" s="10" t="s">
        <v>1117</v>
      </c>
      <c r="B450" s="10" t="s">
        <v>1118</v>
      </c>
      <c r="C450" s="10" t="s">
        <v>1119</v>
      </c>
      <c r="D450" s="10" t="s">
        <v>1120</v>
      </c>
      <c r="E450" s="11">
        <v>1</v>
      </c>
      <c r="F450" s="11">
        <v>1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2">
        <v>1</v>
      </c>
    </row>
    <row r="451" spans="1:13" ht="30">
      <c r="A451" s="10" t="s">
        <v>1121</v>
      </c>
      <c r="B451" s="10" t="s">
        <v>1122</v>
      </c>
      <c r="C451" s="10" t="s">
        <v>1119</v>
      </c>
      <c r="D451" s="10" t="s">
        <v>1120</v>
      </c>
      <c r="E451" s="11">
        <v>24000</v>
      </c>
      <c r="F451" s="11">
        <v>24000</v>
      </c>
      <c r="G451" s="11">
        <v>22024.2</v>
      </c>
      <c r="H451" s="11">
        <v>3644.24</v>
      </c>
      <c r="I451" s="11">
        <v>3903.56</v>
      </c>
      <c r="J451" s="11">
        <v>14476.4</v>
      </c>
      <c r="K451" s="11">
        <v>18120.64</v>
      </c>
      <c r="L451" s="11">
        <v>14476.4</v>
      </c>
      <c r="M451" s="12">
        <v>5879.36</v>
      </c>
    </row>
    <row r="452" spans="1:13" ht="30">
      <c r="A452" s="10" t="s">
        <v>1123</v>
      </c>
      <c r="B452" s="10" t="s">
        <v>1124</v>
      </c>
      <c r="C452" s="10" t="s">
        <v>1119</v>
      </c>
      <c r="D452" s="10" t="s">
        <v>1120</v>
      </c>
      <c r="E452" s="11">
        <v>50000</v>
      </c>
      <c r="F452" s="11">
        <v>50000</v>
      </c>
      <c r="G452" s="11">
        <v>40761.28</v>
      </c>
      <c r="H452" s="11">
        <v>6217.16</v>
      </c>
      <c r="I452" s="11">
        <v>16825.22</v>
      </c>
      <c r="J452" s="11">
        <v>17718.9</v>
      </c>
      <c r="K452" s="11">
        <v>23936.06</v>
      </c>
      <c r="L452" s="11">
        <v>17718.9</v>
      </c>
      <c r="M452" s="12">
        <v>26063.94</v>
      </c>
    </row>
    <row r="453" spans="1:13" ht="60">
      <c r="A453" s="10" t="s">
        <v>1125</v>
      </c>
      <c r="B453" s="10" t="s">
        <v>1126</v>
      </c>
      <c r="C453" s="10" t="s">
        <v>1119</v>
      </c>
      <c r="D453" s="10" t="s">
        <v>1120</v>
      </c>
      <c r="E453" s="11">
        <v>2000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2">
        <v>2000</v>
      </c>
    </row>
    <row r="454" spans="1:13" ht="30">
      <c r="A454" s="10" t="s">
        <v>1127</v>
      </c>
      <c r="B454" s="10" t="s">
        <v>1128</v>
      </c>
      <c r="C454" s="10" t="s">
        <v>1129</v>
      </c>
      <c r="D454" s="10" t="s">
        <v>1130</v>
      </c>
      <c r="E454" s="11">
        <v>20000</v>
      </c>
      <c r="F454" s="11">
        <v>20000</v>
      </c>
      <c r="G454" s="11">
        <v>16368</v>
      </c>
      <c r="H454" s="11">
        <v>4583</v>
      </c>
      <c r="I454" s="11">
        <v>0.2</v>
      </c>
      <c r="J454" s="11">
        <v>11784.8</v>
      </c>
      <c r="K454" s="11">
        <v>16367.8</v>
      </c>
      <c r="L454" s="11">
        <v>11784.8</v>
      </c>
      <c r="M454" s="12">
        <v>3632.2</v>
      </c>
    </row>
    <row r="455" spans="1:13" ht="15">
      <c r="A455" s="10" t="s">
        <v>1131</v>
      </c>
      <c r="B455" s="10" t="s">
        <v>1132</v>
      </c>
      <c r="C455" s="10" t="s">
        <v>1129</v>
      </c>
      <c r="D455" s="10" t="s">
        <v>1130</v>
      </c>
      <c r="E455" s="11">
        <v>36000</v>
      </c>
      <c r="F455" s="11">
        <v>36000</v>
      </c>
      <c r="G455" s="11">
        <v>33037.47</v>
      </c>
      <c r="H455" s="11">
        <v>7288.88</v>
      </c>
      <c r="I455" s="11">
        <v>4224.36</v>
      </c>
      <c r="J455" s="11">
        <v>21524.23</v>
      </c>
      <c r="K455" s="11">
        <v>28813.11</v>
      </c>
      <c r="L455" s="11">
        <v>21524.23</v>
      </c>
      <c r="M455" s="12">
        <v>7186.89</v>
      </c>
    </row>
    <row r="456" spans="1:13" ht="30">
      <c r="A456" s="10" t="s">
        <v>1133</v>
      </c>
      <c r="B456" s="10" t="s">
        <v>1134</v>
      </c>
      <c r="C456" s="10" t="s">
        <v>1129</v>
      </c>
      <c r="D456" s="10" t="s">
        <v>1130</v>
      </c>
      <c r="E456" s="11">
        <v>12000</v>
      </c>
      <c r="F456" s="11">
        <v>12000</v>
      </c>
      <c r="G456" s="11">
        <v>8199.99</v>
      </c>
      <c r="H456" s="11">
        <v>1822.22</v>
      </c>
      <c r="I456" s="11">
        <v>1408.12</v>
      </c>
      <c r="J456" s="11">
        <v>4969.65</v>
      </c>
      <c r="K456" s="11">
        <v>6791.87</v>
      </c>
      <c r="L456" s="11">
        <v>4969.65</v>
      </c>
      <c r="M456" s="12">
        <v>5208.13</v>
      </c>
    </row>
    <row r="457" spans="1:13" ht="60">
      <c r="A457" s="10" t="s">
        <v>1135</v>
      </c>
      <c r="B457" s="10" t="s">
        <v>1136</v>
      </c>
      <c r="C457" s="10" t="s">
        <v>1129</v>
      </c>
      <c r="D457" s="10" t="s">
        <v>1130</v>
      </c>
      <c r="E457" s="11">
        <v>8000</v>
      </c>
      <c r="F457" s="11">
        <v>8000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2">
        <v>8000</v>
      </c>
    </row>
    <row r="458" spans="1:13" ht="45">
      <c r="A458" s="10" t="s">
        <v>1137</v>
      </c>
      <c r="B458" s="10" t="s">
        <v>1138</v>
      </c>
      <c r="C458" s="10" t="s">
        <v>1139</v>
      </c>
      <c r="D458" s="10" t="s">
        <v>1140</v>
      </c>
      <c r="E458" s="11">
        <v>1</v>
      </c>
      <c r="F458" s="11">
        <v>1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2">
        <v>1</v>
      </c>
    </row>
    <row r="459" spans="1:13" ht="15">
      <c r="A459" s="10" t="s">
        <v>1141</v>
      </c>
      <c r="B459" s="10" t="s">
        <v>1142</v>
      </c>
      <c r="C459" s="10" t="s">
        <v>1139</v>
      </c>
      <c r="D459" s="10" t="s">
        <v>1140</v>
      </c>
      <c r="E459" s="11">
        <v>46055.9</v>
      </c>
      <c r="F459" s="11">
        <v>40000</v>
      </c>
      <c r="G459" s="11">
        <v>46055.9</v>
      </c>
      <c r="H459" s="11">
        <v>0</v>
      </c>
      <c r="I459" s="11">
        <v>7316.52</v>
      </c>
      <c r="J459" s="11">
        <v>38739.38</v>
      </c>
      <c r="K459" s="11">
        <v>38739.38</v>
      </c>
      <c r="L459" s="11">
        <v>38739.38</v>
      </c>
      <c r="M459" s="12">
        <v>7316.52</v>
      </c>
    </row>
    <row r="460" spans="1:13" ht="30">
      <c r="A460" s="10" t="s">
        <v>1143</v>
      </c>
      <c r="B460" s="10" t="s">
        <v>1144</v>
      </c>
      <c r="C460" s="10" t="s">
        <v>730</v>
      </c>
      <c r="D460" s="10" t="s">
        <v>731</v>
      </c>
      <c r="E460" s="11">
        <v>30000</v>
      </c>
      <c r="F460" s="11">
        <v>0</v>
      </c>
      <c r="G460" s="11">
        <v>50000</v>
      </c>
      <c r="H460" s="11">
        <v>6000</v>
      </c>
      <c r="I460" s="11">
        <v>27000</v>
      </c>
      <c r="J460" s="11">
        <v>17000</v>
      </c>
      <c r="K460" s="11">
        <v>23000</v>
      </c>
      <c r="L460" s="11">
        <v>17000</v>
      </c>
      <c r="M460" s="12">
        <v>7000</v>
      </c>
    </row>
    <row r="461" spans="1:13" ht="45">
      <c r="A461" s="10" t="s">
        <v>1145</v>
      </c>
      <c r="B461" s="10" t="s">
        <v>1146</v>
      </c>
      <c r="C461" s="10" t="s">
        <v>1139</v>
      </c>
      <c r="D461" s="10" t="s">
        <v>1140</v>
      </c>
      <c r="E461" s="11">
        <v>25000</v>
      </c>
      <c r="F461" s="11">
        <v>0</v>
      </c>
      <c r="G461" s="11">
        <v>24795.14</v>
      </c>
      <c r="H461" s="11">
        <v>2066.26</v>
      </c>
      <c r="I461" s="11">
        <v>11381.52</v>
      </c>
      <c r="J461" s="11">
        <v>11347.36</v>
      </c>
      <c r="K461" s="11">
        <v>13413.62</v>
      </c>
      <c r="L461" s="11">
        <v>11347.36</v>
      </c>
      <c r="M461" s="12">
        <v>11586.38</v>
      </c>
    </row>
    <row r="462" spans="1:13" ht="60">
      <c r="A462" s="10" t="s">
        <v>1147</v>
      </c>
      <c r="B462" s="10" t="s">
        <v>1148</v>
      </c>
      <c r="C462" s="10" t="s">
        <v>1139</v>
      </c>
      <c r="D462" s="10" t="s">
        <v>1140</v>
      </c>
      <c r="E462" s="11">
        <v>25000</v>
      </c>
      <c r="F462" s="11">
        <v>0</v>
      </c>
      <c r="G462" s="11">
        <v>15000</v>
      </c>
      <c r="H462" s="11">
        <v>0</v>
      </c>
      <c r="I462" s="11">
        <v>8263.51</v>
      </c>
      <c r="J462" s="11">
        <v>6736.49</v>
      </c>
      <c r="K462" s="11">
        <v>6736.49</v>
      </c>
      <c r="L462" s="11">
        <v>6736.49</v>
      </c>
      <c r="M462" s="12">
        <v>18263.51</v>
      </c>
    </row>
    <row r="463" spans="1:13" ht="15">
      <c r="A463" s="10" t="s">
        <v>1149</v>
      </c>
      <c r="B463" s="10" t="s">
        <v>1150</v>
      </c>
      <c r="C463" s="10" t="s">
        <v>1151</v>
      </c>
      <c r="D463" s="10" t="s">
        <v>1152</v>
      </c>
      <c r="E463" s="11">
        <v>31575.76</v>
      </c>
      <c r="F463" s="11">
        <v>0</v>
      </c>
      <c r="G463" s="11">
        <v>31575.76</v>
      </c>
      <c r="H463" s="11">
        <v>6712.34</v>
      </c>
      <c r="I463" s="11">
        <v>5733.26</v>
      </c>
      <c r="J463" s="11">
        <v>19130.16</v>
      </c>
      <c r="K463" s="11">
        <v>25842.5</v>
      </c>
      <c r="L463" s="11">
        <v>19130.16</v>
      </c>
      <c r="M463" s="12">
        <v>5733.26</v>
      </c>
    </row>
    <row r="464" spans="1:13" ht="15">
      <c r="A464" s="10" t="s">
        <v>1153</v>
      </c>
      <c r="B464" s="10" t="s">
        <v>1154</v>
      </c>
      <c r="C464" s="10" t="s">
        <v>1151</v>
      </c>
      <c r="D464" s="10" t="s">
        <v>1152</v>
      </c>
      <c r="E464" s="11">
        <v>1</v>
      </c>
      <c r="F464" s="11">
        <v>1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2">
        <v>1</v>
      </c>
    </row>
    <row r="465" spans="1:13" ht="45">
      <c r="A465" s="10" t="s">
        <v>1155</v>
      </c>
      <c r="B465" s="10" t="s">
        <v>1156</v>
      </c>
      <c r="C465" s="10" t="s">
        <v>1151</v>
      </c>
      <c r="D465" s="10" t="s">
        <v>1152</v>
      </c>
      <c r="E465" s="11">
        <v>14000</v>
      </c>
      <c r="F465" s="11">
        <v>14000</v>
      </c>
      <c r="G465" s="11">
        <v>24912</v>
      </c>
      <c r="H465" s="11">
        <v>1166.67</v>
      </c>
      <c r="I465" s="11">
        <v>12078.63</v>
      </c>
      <c r="J465" s="11">
        <v>11666.7</v>
      </c>
      <c r="K465" s="11">
        <v>12833.37</v>
      </c>
      <c r="L465" s="11">
        <v>11666.7</v>
      </c>
      <c r="M465" s="12">
        <v>1166.63</v>
      </c>
    </row>
    <row r="466" spans="1:13" ht="15">
      <c r="A466" s="10" t="s">
        <v>1157</v>
      </c>
      <c r="B466" s="10" t="s">
        <v>1158</v>
      </c>
      <c r="C466" s="10" t="s">
        <v>1151</v>
      </c>
      <c r="D466" s="10" t="s">
        <v>1152</v>
      </c>
      <c r="E466" s="11">
        <v>10190</v>
      </c>
      <c r="F466" s="11">
        <v>0</v>
      </c>
      <c r="G466" s="11">
        <v>10190</v>
      </c>
      <c r="H466" s="11">
        <v>10190</v>
      </c>
      <c r="I466" s="11">
        <v>0</v>
      </c>
      <c r="J466" s="11">
        <v>0</v>
      </c>
      <c r="K466" s="11">
        <v>10190</v>
      </c>
      <c r="L466" s="11">
        <v>0</v>
      </c>
      <c r="M466" s="12">
        <v>0</v>
      </c>
    </row>
    <row r="467" spans="1:13" ht="15">
      <c r="A467" s="10" t="s">
        <v>1159</v>
      </c>
      <c r="B467" s="10" t="s">
        <v>1160</v>
      </c>
      <c r="C467" s="10" t="s">
        <v>1161</v>
      </c>
      <c r="D467" s="10" t="s">
        <v>1162</v>
      </c>
      <c r="E467" s="11">
        <v>55000</v>
      </c>
      <c r="F467" s="11">
        <v>55000</v>
      </c>
      <c r="G467" s="11">
        <v>40762.26</v>
      </c>
      <c r="H467" s="11">
        <v>4076</v>
      </c>
      <c r="I467" s="11">
        <v>13588.71</v>
      </c>
      <c r="J467" s="11">
        <v>23097.55</v>
      </c>
      <c r="K467" s="11">
        <v>27173.55</v>
      </c>
      <c r="L467" s="11">
        <v>23097.55</v>
      </c>
      <c r="M467" s="12">
        <v>27826.45</v>
      </c>
    </row>
    <row r="468" spans="1:13" ht="15.75" thickBot="1">
      <c r="A468" s="10" t="s">
        <v>1163</v>
      </c>
      <c r="B468" s="10" t="s">
        <v>1164</v>
      </c>
      <c r="C468" s="10" t="s">
        <v>1161</v>
      </c>
      <c r="D468" s="10" t="s">
        <v>1162</v>
      </c>
      <c r="E468" s="11">
        <v>1000</v>
      </c>
      <c r="F468" s="11">
        <v>60000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2">
        <v>1000</v>
      </c>
    </row>
    <row r="469" spans="1:13" ht="15.75" thickBot="1">
      <c r="A469" s="13"/>
      <c r="B469" s="14" t="s">
        <v>104</v>
      </c>
      <c r="C469" s="15"/>
      <c r="D469" s="15"/>
      <c r="E469" s="16">
        <f>SUM($E$444:$E$468)</f>
        <v>419525.66000000003</v>
      </c>
      <c r="F469" s="16">
        <f>SUM($F$444:$F$468)</f>
        <v>372004</v>
      </c>
      <c r="G469" s="16">
        <f>SUM($G$444:$G$468)</f>
        <v>378295.12</v>
      </c>
      <c r="H469" s="16">
        <f>SUM($H$444:$H$468)</f>
        <v>53766.770000000004</v>
      </c>
      <c r="I469" s="16">
        <f>SUM($I$444:$I$468)</f>
        <v>117216.73000000001</v>
      </c>
      <c r="J469" s="16">
        <f>SUM($J$444:$J$468)</f>
        <v>207311.61999999997</v>
      </c>
      <c r="K469" s="16">
        <f>SUM($K$444:$K$468)</f>
        <v>261078.38999999996</v>
      </c>
      <c r="L469" s="16">
        <f>SUM($L$444:$L$468)</f>
        <v>207311.61999999997</v>
      </c>
      <c r="M469" s="16">
        <f>SUM($M$444:$M$468)</f>
        <v>158447.27000000002</v>
      </c>
    </row>
    <row r="470" spans="2:13" ht="15.75" thickBot="1">
      <c r="B470" s="14" t="s">
        <v>160</v>
      </c>
      <c r="C470" s="15"/>
      <c r="D470" s="15"/>
      <c r="E470" s="16">
        <f>(E469)</f>
        <v>419525.66000000003</v>
      </c>
      <c r="F470" s="16">
        <f>(F469)</f>
        <v>372004</v>
      </c>
      <c r="G470" s="16">
        <f>(G469)</f>
        <v>378295.12</v>
      </c>
      <c r="H470" s="16">
        <f>(H469)</f>
        <v>53766.770000000004</v>
      </c>
      <c r="I470" s="16">
        <f>(I469)</f>
        <v>117216.73000000001</v>
      </c>
      <c r="J470" s="16">
        <f>(J469)</f>
        <v>207311.61999999997</v>
      </c>
      <c r="K470" s="16">
        <f>(K469)</f>
        <v>261078.38999999996</v>
      </c>
      <c r="L470" s="16">
        <f>(L469)</f>
        <v>207311.61999999997</v>
      </c>
      <c r="M470" s="16">
        <f>(M469)</f>
        <v>158447.27000000002</v>
      </c>
    </row>
    <row r="471" spans="1:13" ht="15.75" thickBot="1">
      <c r="A471" s="4" t="s">
        <v>161</v>
      </c>
      <c r="B471" s="1" t="s">
        <v>162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.75" thickBot="1">
      <c r="A472" s="6" t="s">
        <v>748</v>
      </c>
      <c r="B472" s="7" t="s">
        <v>749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30">
      <c r="A473" s="5" t="s">
        <v>1165</v>
      </c>
      <c r="B473" s="5" t="s">
        <v>1166</v>
      </c>
      <c r="C473" s="5" t="s">
        <v>1167</v>
      </c>
      <c r="D473" s="5" t="s">
        <v>1168</v>
      </c>
      <c r="E473" s="8">
        <v>65000</v>
      </c>
      <c r="F473" s="8">
        <v>65000</v>
      </c>
      <c r="G473" s="8">
        <v>65000</v>
      </c>
      <c r="H473" s="8">
        <v>1660</v>
      </c>
      <c r="I473" s="8">
        <v>3933.2</v>
      </c>
      <c r="J473" s="8">
        <v>59406.8</v>
      </c>
      <c r="K473" s="8">
        <v>61066.8</v>
      </c>
      <c r="L473" s="8">
        <v>59406.8</v>
      </c>
      <c r="M473" s="9">
        <v>3933.2</v>
      </c>
    </row>
    <row r="474" spans="1:13" ht="45">
      <c r="A474" s="10" t="s">
        <v>1169</v>
      </c>
      <c r="B474" s="10" t="s">
        <v>1170</v>
      </c>
      <c r="C474" s="10" t="s">
        <v>1171</v>
      </c>
      <c r="D474" s="10" t="s">
        <v>1172</v>
      </c>
      <c r="E474" s="11">
        <v>65600</v>
      </c>
      <c r="F474" s="11">
        <v>50000</v>
      </c>
      <c r="G474" s="11">
        <v>65600</v>
      </c>
      <c r="H474" s="11">
        <v>0</v>
      </c>
      <c r="I474" s="11">
        <v>25664</v>
      </c>
      <c r="J474" s="11">
        <v>39936</v>
      </c>
      <c r="K474" s="11">
        <v>39936</v>
      </c>
      <c r="L474" s="11">
        <v>39936</v>
      </c>
      <c r="M474" s="12">
        <v>25664</v>
      </c>
    </row>
    <row r="475" spans="1:13" ht="45">
      <c r="A475" s="10" t="s">
        <v>1173</v>
      </c>
      <c r="B475" s="10" t="s">
        <v>1174</v>
      </c>
      <c r="C475" s="10" t="s">
        <v>1171</v>
      </c>
      <c r="D475" s="10" t="s">
        <v>1172</v>
      </c>
      <c r="E475" s="11">
        <v>4000</v>
      </c>
      <c r="F475" s="11">
        <v>4000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2">
        <v>4000</v>
      </c>
    </row>
    <row r="476" spans="1:13" ht="45.75" thickBot="1">
      <c r="A476" s="10" t="s">
        <v>1175</v>
      </c>
      <c r="B476" s="10" t="s">
        <v>1176</v>
      </c>
      <c r="C476" s="10" t="s">
        <v>1177</v>
      </c>
      <c r="D476" s="10" t="s">
        <v>1178</v>
      </c>
      <c r="E476" s="11">
        <v>8000</v>
      </c>
      <c r="F476" s="11">
        <v>8000</v>
      </c>
      <c r="G476" s="11">
        <v>8000</v>
      </c>
      <c r="H476" s="11">
        <v>0</v>
      </c>
      <c r="I476" s="11">
        <v>2225</v>
      </c>
      <c r="J476" s="11">
        <v>5775</v>
      </c>
      <c r="K476" s="11">
        <v>5775</v>
      </c>
      <c r="L476" s="11">
        <v>5775</v>
      </c>
      <c r="M476" s="12">
        <v>2225</v>
      </c>
    </row>
    <row r="477" spans="1:13" ht="15.75" thickBot="1">
      <c r="A477" s="13"/>
      <c r="B477" s="14" t="s">
        <v>770</v>
      </c>
      <c r="C477" s="15"/>
      <c r="D477" s="15"/>
      <c r="E477" s="16">
        <f>SUM($E$473:$E$476)</f>
        <v>142600</v>
      </c>
      <c r="F477" s="16">
        <f>SUM($F$473:$F$476)</f>
        <v>127000</v>
      </c>
      <c r="G477" s="16">
        <f>SUM($G$473:$G$476)</f>
        <v>138600</v>
      </c>
      <c r="H477" s="16">
        <f>SUM($H$473:$H$476)</f>
        <v>1660</v>
      </c>
      <c r="I477" s="16">
        <f>SUM($I$473:$I$476)</f>
        <v>31822.2</v>
      </c>
      <c r="J477" s="16">
        <f>SUM($J$473:$J$476)</f>
        <v>105117.8</v>
      </c>
      <c r="K477" s="16">
        <f>SUM($K$473:$K$476)</f>
        <v>106777.8</v>
      </c>
      <c r="L477" s="16">
        <f>SUM($L$473:$L$476)</f>
        <v>105117.8</v>
      </c>
      <c r="M477" s="16">
        <f>SUM($M$473:$M$476)</f>
        <v>35822.2</v>
      </c>
    </row>
    <row r="478" spans="1:13" ht="15.75" thickBot="1">
      <c r="A478" s="6" t="s">
        <v>778</v>
      </c>
      <c r="B478" s="7" t="s">
        <v>779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45">
      <c r="A479" s="5" t="s">
        <v>1179</v>
      </c>
      <c r="B479" s="5" t="s">
        <v>1180</v>
      </c>
      <c r="C479" s="5" t="s">
        <v>1181</v>
      </c>
      <c r="D479" s="5" t="s">
        <v>1182</v>
      </c>
      <c r="E479" s="8">
        <v>5000</v>
      </c>
      <c r="F479" s="8">
        <v>5000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9">
        <v>5000</v>
      </c>
    </row>
    <row r="480" spans="1:13" ht="45">
      <c r="A480" s="10" t="s">
        <v>1183</v>
      </c>
      <c r="B480" s="10" t="s">
        <v>1184</v>
      </c>
      <c r="C480" s="10" t="s">
        <v>1181</v>
      </c>
      <c r="D480" s="10" t="s">
        <v>1182</v>
      </c>
      <c r="E480" s="11">
        <v>2000</v>
      </c>
      <c r="F480" s="11">
        <v>2000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2">
        <v>2000</v>
      </c>
    </row>
    <row r="481" spans="1:13" ht="45">
      <c r="A481" s="10" t="s">
        <v>1185</v>
      </c>
      <c r="B481" s="10" t="s">
        <v>1186</v>
      </c>
      <c r="C481" s="10" t="s">
        <v>1187</v>
      </c>
      <c r="D481" s="10" t="s">
        <v>1188</v>
      </c>
      <c r="E481" s="11">
        <v>2000</v>
      </c>
      <c r="F481" s="11">
        <v>2000</v>
      </c>
      <c r="G481" s="11">
        <v>1860</v>
      </c>
      <c r="H481" s="11">
        <v>0</v>
      </c>
      <c r="I481" s="11">
        <v>0</v>
      </c>
      <c r="J481" s="11">
        <v>1860</v>
      </c>
      <c r="K481" s="11">
        <v>1860</v>
      </c>
      <c r="L481" s="11">
        <v>1860</v>
      </c>
      <c r="M481" s="12">
        <v>140</v>
      </c>
    </row>
    <row r="482" spans="1:13" ht="30">
      <c r="A482" s="10" t="s">
        <v>1189</v>
      </c>
      <c r="B482" s="10" t="s">
        <v>1190</v>
      </c>
      <c r="C482" s="10" t="s">
        <v>1191</v>
      </c>
      <c r="D482" s="10" t="s">
        <v>1190</v>
      </c>
      <c r="E482" s="11">
        <v>8252.41</v>
      </c>
      <c r="F482" s="11">
        <v>3000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2">
        <v>8252.41</v>
      </c>
    </row>
    <row r="483" spans="1:13" ht="45">
      <c r="A483" s="10" t="s">
        <v>1192</v>
      </c>
      <c r="B483" s="10" t="s">
        <v>1193</v>
      </c>
      <c r="C483" s="10" t="s">
        <v>1194</v>
      </c>
      <c r="D483" s="10" t="s">
        <v>1195</v>
      </c>
      <c r="E483" s="11">
        <v>0</v>
      </c>
      <c r="F483" s="11">
        <v>1000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2">
        <v>0</v>
      </c>
    </row>
    <row r="484" spans="1:13" ht="30">
      <c r="A484" s="10" t="s">
        <v>1196</v>
      </c>
      <c r="B484" s="10" t="s">
        <v>1197</v>
      </c>
      <c r="C484" s="10" t="s">
        <v>1198</v>
      </c>
      <c r="D484" s="10" t="s">
        <v>1195</v>
      </c>
      <c r="E484" s="11">
        <v>6000</v>
      </c>
      <c r="F484" s="11">
        <v>6000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2">
        <v>6000</v>
      </c>
    </row>
    <row r="485" spans="1:13" ht="45">
      <c r="A485" s="10" t="s">
        <v>1199</v>
      </c>
      <c r="B485" s="10" t="s">
        <v>1200</v>
      </c>
      <c r="C485" s="10" t="s">
        <v>1181</v>
      </c>
      <c r="D485" s="10" t="s">
        <v>1182</v>
      </c>
      <c r="E485" s="11">
        <v>3000</v>
      </c>
      <c r="F485" s="11">
        <v>3000</v>
      </c>
      <c r="G485" s="11">
        <v>23.5</v>
      </c>
      <c r="H485" s="11">
        <v>0</v>
      </c>
      <c r="I485" s="11">
        <v>0</v>
      </c>
      <c r="J485" s="11">
        <v>23.5</v>
      </c>
      <c r="K485" s="11">
        <v>23.5</v>
      </c>
      <c r="L485" s="11">
        <v>23.5</v>
      </c>
      <c r="M485" s="12">
        <v>2976.5</v>
      </c>
    </row>
    <row r="486" spans="1:13" ht="45">
      <c r="A486" s="10" t="s">
        <v>1201</v>
      </c>
      <c r="B486" s="10" t="s">
        <v>1193</v>
      </c>
      <c r="C486" s="10" t="s">
        <v>1187</v>
      </c>
      <c r="D486" s="10" t="s">
        <v>1188</v>
      </c>
      <c r="E486" s="11">
        <v>1000</v>
      </c>
      <c r="F486" s="11">
        <v>1000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2">
        <v>1000</v>
      </c>
    </row>
    <row r="487" spans="1:13" ht="30">
      <c r="A487" s="10" t="s">
        <v>1202</v>
      </c>
      <c r="B487" s="10" t="s">
        <v>1203</v>
      </c>
      <c r="C487" s="10" t="s">
        <v>1204</v>
      </c>
      <c r="D487" s="10" t="s">
        <v>1195</v>
      </c>
      <c r="E487" s="11">
        <v>0</v>
      </c>
      <c r="F487" s="11">
        <v>12000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2">
        <v>0</v>
      </c>
    </row>
    <row r="488" spans="1:13" ht="30">
      <c r="A488" s="10" t="s">
        <v>1205</v>
      </c>
      <c r="B488" s="10" t="s">
        <v>1206</v>
      </c>
      <c r="C488" s="10" t="s">
        <v>1204</v>
      </c>
      <c r="D488" s="10" t="s">
        <v>1195</v>
      </c>
      <c r="E488" s="11">
        <v>1352</v>
      </c>
      <c r="F488" s="11">
        <v>10000</v>
      </c>
      <c r="G488" s="11">
        <v>2703.2</v>
      </c>
      <c r="H488" s="11">
        <v>0</v>
      </c>
      <c r="I488" s="11">
        <v>1351.6</v>
      </c>
      <c r="J488" s="11">
        <v>1351.6</v>
      </c>
      <c r="K488" s="11">
        <v>1351.6</v>
      </c>
      <c r="L488" s="11">
        <v>1351.6</v>
      </c>
      <c r="M488" s="12">
        <v>0.4</v>
      </c>
    </row>
    <row r="489" spans="1:13" ht="45">
      <c r="A489" s="10" t="s">
        <v>1207</v>
      </c>
      <c r="B489" s="10" t="s">
        <v>1208</v>
      </c>
      <c r="C489" s="10" t="s">
        <v>1204</v>
      </c>
      <c r="D489" s="10" t="s">
        <v>1195</v>
      </c>
      <c r="E489" s="11">
        <v>12500</v>
      </c>
      <c r="F489" s="11">
        <v>12500</v>
      </c>
      <c r="G489" s="11">
        <v>12400</v>
      </c>
      <c r="H489" s="11">
        <v>1240</v>
      </c>
      <c r="I489" s="11">
        <v>124</v>
      </c>
      <c r="J489" s="11">
        <v>11036</v>
      </c>
      <c r="K489" s="11">
        <v>12276</v>
      </c>
      <c r="L489" s="11">
        <v>11036</v>
      </c>
      <c r="M489" s="12">
        <v>224</v>
      </c>
    </row>
    <row r="490" spans="1:13" ht="45">
      <c r="A490" s="10" t="s">
        <v>1209</v>
      </c>
      <c r="B490" s="10" t="s">
        <v>1210</v>
      </c>
      <c r="C490" s="10" t="s">
        <v>1204</v>
      </c>
      <c r="D490" s="10" t="s">
        <v>1195</v>
      </c>
      <c r="E490" s="11">
        <v>12500</v>
      </c>
      <c r="F490" s="11">
        <v>12500</v>
      </c>
      <c r="G490" s="11">
        <v>12400</v>
      </c>
      <c r="H490" s="11">
        <v>3596</v>
      </c>
      <c r="I490" s="11">
        <v>124</v>
      </c>
      <c r="J490" s="11">
        <v>8680</v>
      </c>
      <c r="K490" s="11">
        <v>12276</v>
      </c>
      <c r="L490" s="11">
        <v>8680</v>
      </c>
      <c r="M490" s="12">
        <v>224</v>
      </c>
    </row>
    <row r="491" spans="1:13" ht="60">
      <c r="A491" s="10" t="s">
        <v>1211</v>
      </c>
      <c r="B491" s="10" t="s">
        <v>1212</v>
      </c>
      <c r="C491" s="10" t="s">
        <v>1213</v>
      </c>
      <c r="D491" s="10" t="s">
        <v>1214</v>
      </c>
      <c r="E491" s="11">
        <v>79500</v>
      </c>
      <c r="F491" s="11">
        <v>25000</v>
      </c>
      <c r="G491" s="11">
        <v>73942.4</v>
      </c>
      <c r="H491" s="11">
        <v>3200</v>
      </c>
      <c r="I491" s="11">
        <v>43174.08</v>
      </c>
      <c r="J491" s="11">
        <v>27568.32</v>
      </c>
      <c r="K491" s="11">
        <v>30768.32</v>
      </c>
      <c r="L491" s="11">
        <v>27568.32</v>
      </c>
      <c r="M491" s="12">
        <v>48731.68</v>
      </c>
    </row>
    <row r="492" spans="1:13" ht="30">
      <c r="A492" s="10" t="s">
        <v>1215</v>
      </c>
      <c r="B492" s="10" t="s">
        <v>1216</v>
      </c>
      <c r="C492" s="10" t="s">
        <v>1217</v>
      </c>
      <c r="D492" s="10" t="s">
        <v>1218</v>
      </c>
      <c r="E492" s="11">
        <v>3000</v>
      </c>
      <c r="F492" s="11">
        <v>3000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2">
        <v>3000</v>
      </c>
    </row>
    <row r="493" spans="1:13" ht="45">
      <c r="A493" s="10" t="s">
        <v>1219</v>
      </c>
      <c r="B493" s="10" t="s">
        <v>1220</v>
      </c>
      <c r="C493" s="10" t="s">
        <v>1204</v>
      </c>
      <c r="D493" s="10" t="s">
        <v>1195</v>
      </c>
      <c r="E493" s="11">
        <v>1000</v>
      </c>
      <c r="F493" s="11">
        <v>1000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2">
        <v>1000</v>
      </c>
    </row>
    <row r="494" spans="1:13" ht="60">
      <c r="A494" s="10" t="s">
        <v>1221</v>
      </c>
      <c r="B494" s="10" t="s">
        <v>1222</v>
      </c>
      <c r="C494" s="10" t="s">
        <v>1204</v>
      </c>
      <c r="D494" s="10" t="s">
        <v>1195</v>
      </c>
      <c r="E494" s="11">
        <v>500</v>
      </c>
      <c r="F494" s="11">
        <v>500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2">
        <v>500</v>
      </c>
    </row>
    <row r="495" spans="1:13" ht="60">
      <c r="A495" s="10" t="s">
        <v>1223</v>
      </c>
      <c r="B495" s="10" t="s">
        <v>1224</v>
      </c>
      <c r="C495" s="10" t="s">
        <v>1225</v>
      </c>
      <c r="D495" s="10" t="s">
        <v>791</v>
      </c>
      <c r="E495" s="11">
        <v>5000</v>
      </c>
      <c r="F495" s="11">
        <v>1000</v>
      </c>
      <c r="G495" s="11">
        <v>5000</v>
      </c>
      <c r="H495" s="11">
        <v>0</v>
      </c>
      <c r="I495" s="11">
        <v>189.48</v>
      </c>
      <c r="J495" s="11">
        <v>4810.52</v>
      </c>
      <c r="K495" s="11">
        <v>4810.52</v>
      </c>
      <c r="L495" s="11">
        <v>4810.52</v>
      </c>
      <c r="M495" s="12">
        <v>189.48</v>
      </c>
    </row>
    <row r="496" spans="1:13" ht="45">
      <c r="A496" s="10" t="s">
        <v>1226</v>
      </c>
      <c r="B496" s="10" t="s">
        <v>1227</v>
      </c>
      <c r="C496" s="10" t="s">
        <v>1228</v>
      </c>
      <c r="D496" s="10" t="s">
        <v>791</v>
      </c>
      <c r="E496" s="11">
        <v>1500</v>
      </c>
      <c r="F496" s="11">
        <v>1500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2">
        <v>1500</v>
      </c>
    </row>
    <row r="497" spans="1:13" ht="45.75" thickBot="1">
      <c r="A497" s="10" t="s">
        <v>1229</v>
      </c>
      <c r="B497" s="10" t="s">
        <v>1227</v>
      </c>
      <c r="C497" s="10" t="s">
        <v>1230</v>
      </c>
      <c r="D497" s="10" t="s">
        <v>791</v>
      </c>
      <c r="E497" s="11">
        <v>1000</v>
      </c>
      <c r="F497" s="11">
        <v>1000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2">
        <v>1000</v>
      </c>
    </row>
    <row r="498" spans="1:13" ht="15.75" thickBot="1">
      <c r="A498" s="13"/>
      <c r="B498" s="14" t="s">
        <v>795</v>
      </c>
      <c r="C498" s="15"/>
      <c r="D498" s="15"/>
      <c r="E498" s="16">
        <f>SUM($E$479:$E$497)</f>
        <v>145104.41</v>
      </c>
      <c r="F498" s="16">
        <f>SUM($F$479:$F$497)</f>
        <v>103000</v>
      </c>
      <c r="G498" s="16">
        <f>SUM($G$479:$G$497)</f>
        <v>108329.09999999999</v>
      </c>
      <c r="H498" s="16">
        <f>SUM($H$479:$H$497)</f>
        <v>8036</v>
      </c>
      <c r="I498" s="16">
        <f>SUM($I$479:$I$497)</f>
        <v>44963.16</v>
      </c>
      <c r="J498" s="16">
        <f>SUM($J$479:$J$497)</f>
        <v>55329.94</v>
      </c>
      <c r="K498" s="16">
        <f>SUM($K$479:$K$497)</f>
        <v>63365.94</v>
      </c>
      <c r="L498" s="16">
        <f>SUM($L$479:$L$497)</f>
        <v>55329.94</v>
      </c>
      <c r="M498" s="16">
        <f>SUM($M$479:$M$497)</f>
        <v>81738.47</v>
      </c>
    </row>
    <row r="499" spans="1:13" ht="15.75" thickBot="1">
      <c r="A499" s="6" t="s">
        <v>796</v>
      </c>
      <c r="B499" s="7" t="s">
        <v>797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30">
      <c r="A500" s="5" t="s">
        <v>1231</v>
      </c>
      <c r="B500" s="5" t="s">
        <v>799</v>
      </c>
      <c r="C500" s="5" t="s">
        <v>1232</v>
      </c>
      <c r="D500" s="5" t="s">
        <v>1233</v>
      </c>
      <c r="E500" s="8">
        <v>1000</v>
      </c>
      <c r="F500" s="8">
        <v>1000</v>
      </c>
      <c r="G500" s="8">
        <v>124</v>
      </c>
      <c r="H500" s="8">
        <v>0</v>
      </c>
      <c r="I500" s="8">
        <v>0</v>
      </c>
      <c r="J500" s="8">
        <v>124</v>
      </c>
      <c r="K500" s="8">
        <v>124</v>
      </c>
      <c r="L500" s="8">
        <v>124</v>
      </c>
      <c r="M500" s="9">
        <v>876</v>
      </c>
    </row>
    <row r="501" spans="1:13" ht="30">
      <c r="A501" s="10" t="s">
        <v>1234</v>
      </c>
      <c r="B501" s="10" t="s">
        <v>1235</v>
      </c>
      <c r="C501" s="10" t="s">
        <v>1236</v>
      </c>
      <c r="D501" s="10" t="s">
        <v>799</v>
      </c>
      <c r="E501" s="11">
        <v>0</v>
      </c>
      <c r="F501" s="11">
        <v>50000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2">
        <v>0</v>
      </c>
    </row>
    <row r="502" spans="1:13" ht="30">
      <c r="A502" s="10" t="s">
        <v>1237</v>
      </c>
      <c r="B502" s="10" t="s">
        <v>1238</v>
      </c>
      <c r="C502" s="10" t="s">
        <v>447</v>
      </c>
      <c r="D502" s="10" t="s">
        <v>447</v>
      </c>
      <c r="E502" s="11">
        <v>1000</v>
      </c>
      <c r="F502" s="11">
        <v>56000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2">
        <v>1000</v>
      </c>
    </row>
    <row r="503" spans="1:13" ht="45">
      <c r="A503" s="10" t="s">
        <v>1239</v>
      </c>
      <c r="B503" s="10" t="s">
        <v>1240</v>
      </c>
      <c r="C503" s="10" t="s">
        <v>447</v>
      </c>
      <c r="D503" s="10" t="s">
        <v>447</v>
      </c>
      <c r="E503" s="11">
        <v>20000</v>
      </c>
      <c r="F503" s="11">
        <v>20000</v>
      </c>
      <c r="G503" s="11">
        <v>19939.2</v>
      </c>
      <c r="H503" s="11">
        <v>3673.68</v>
      </c>
      <c r="I503" s="11">
        <v>5795.49</v>
      </c>
      <c r="J503" s="11">
        <v>10470.03</v>
      </c>
      <c r="K503" s="11">
        <v>14143.71</v>
      </c>
      <c r="L503" s="11">
        <v>10470.03</v>
      </c>
      <c r="M503" s="12">
        <v>5856.29</v>
      </c>
    </row>
    <row r="504" spans="1:13" ht="45">
      <c r="A504" s="10" t="s">
        <v>1241</v>
      </c>
      <c r="B504" s="10" t="s">
        <v>802</v>
      </c>
      <c r="C504" s="10" t="s">
        <v>1242</v>
      </c>
      <c r="D504" s="10" t="s">
        <v>1243</v>
      </c>
      <c r="E504" s="11">
        <v>5000</v>
      </c>
      <c r="F504" s="11">
        <v>5000</v>
      </c>
      <c r="G504" s="11">
        <v>5000</v>
      </c>
      <c r="H504" s="11">
        <v>0</v>
      </c>
      <c r="I504" s="11">
        <v>3337</v>
      </c>
      <c r="J504" s="11">
        <v>1663</v>
      </c>
      <c r="K504" s="11">
        <v>1663</v>
      </c>
      <c r="L504" s="11">
        <v>1663</v>
      </c>
      <c r="M504" s="12">
        <v>3337</v>
      </c>
    </row>
    <row r="505" spans="1:13" ht="45">
      <c r="A505" s="10" t="s">
        <v>1244</v>
      </c>
      <c r="B505" s="10" t="s">
        <v>1245</v>
      </c>
      <c r="C505" s="10" t="s">
        <v>1246</v>
      </c>
      <c r="D505" s="10" t="s">
        <v>1247</v>
      </c>
      <c r="E505" s="11">
        <v>7000</v>
      </c>
      <c r="F505" s="11">
        <v>5000</v>
      </c>
      <c r="G505" s="11">
        <v>7000</v>
      </c>
      <c r="H505" s="11">
        <v>172.03</v>
      </c>
      <c r="I505" s="11">
        <v>5681.35</v>
      </c>
      <c r="J505" s="11">
        <v>1146.62</v>
      </c>
      <c r="K505" s="11">
        <v>1318.65</v>
      </c>
      <c r="L505" s="11">
        <v>1146.62</v>
      </c>
      <c r="M505" s="12">
        <v>5681.35</v>
      </c>
    </row>
    <row r="506" spans="1:13" ht="45">
      <c r="A506" s="10" t="s">
        <v>1248</v>
      </c>
      <c r="B506" s="10" t="s">
        <v>1245</v>
      </c>
      <c r="C506" s="10" t="s">
        <v>1249</v>
      </c>
      <c r="D506" s="10" t="s">
        <v>1250</v>
      </c>
      <c r="E506" s="11">
        <v>5000</v>
      </c>
      <c r="F506" s="11">
        <v>5000</v>
      </c>
      <c r="G506" s="11">
        <v>5000</v>
      </c>
      <c r="H506" s="11">
        <v>86.8</v>
      </c>
      <c r="I506" s="11">
        <v>2910.13</v>
      </c>
      <c r="J506" s="11">
        <v>2003.07</v>
      </c>
      <c r="K506" s="11">
        <v>2089.87</v>
      </c>
      <c r="L506" s="11">
        <v>2003.07</v>
      </c>
      <c r="M506" s="12">
        <v>2910.13</v>
      </c>
    </row>
    <row r="507" spans="1:13" ht="45">
      <c r="A507" s="10" t="s">
        <v>1251</v>
      </c>
      <c r="B507" s="10" t="s">
        <v>1252</v>
      </c>
      <c r="C507" s="10" t="s">
        <v>1249</v>
      </c>
      <c r="D507" s="10" t="s">
        <v>1250</v>
      </c>
      <c r="E507" s="11">
        <v>500</v>
      </c>
      <c r="F507" s="11">
        <v>500</v>
      </c>
      <c r="G507" s="11">
        <v>500</v>
      </c>
      <c r="H507" s="11">
        <v>0</v>
      </c>
      <c r="I507" s="11">
        <v>477</v>
      </c>
      <c r="J507" s="11">
        <v>23</v>
      </c>
      <c r="K507" s="11">
        <v>23</v>
      </c>
      <c r="L507" s="11">
        <v>23</v>
      </c>
      <c r="M507" s="12">
        <v>477</v>
      </c>
    </row>
    <row r="508" spans="1:13" ht="45">
      <c r="A508" s="10" t="s">
        <v>1253</v>
      </c>
      <c r="B508" s="10" t="s">
        <v>802</v>
      </c>
      <c r="C508" s="10" t="s">
        <v>1254</v>
      </c>
      <c r="D508" s="10" t="s">
        <v>1255</v>
      </c>
      <c r="E508" s="11">
        <v>1000</v>
      </c>
      <c r="F508" s="11">
        <v>1000</v>
      </c>
      <c r="G508" s="11">
        <v>1000</v>
      </c>
      <c r="H508" s="11">
        <v>0</v>
      </c>
      <c r="I508" s="11">
        <v>476.5</v>
      </c>
      <c r="J508" s="11">
        <v>523.5</v>
      </c>
      <c r="K508" s="11">
        <v>523.5</v>
      </c>
      <c r="L508" s="11">
        <v>523.5</v>
      </c>
      <c r="M508" s="12">
        <v>476.5</v>
      </c>
    </row>
    <row r="509" spans="1:13" ht="45">
      <c r="A509" s="10" t="s">
        <v>1256</v>
      </c>
      <c r="B509" s="10" t="s">
        <v>1257</v>
      </c>
      <c r="C509" s="10" t="s">
        <v>1254</v>
      </c>
      <c r="D509" s="10" t="s">
        <v>1255</v>
      </c>
      <c r="E509" s="11">
        <v>5000</v>
      </c>
      <c r="F509" s="11">
        <v>5000</v>
      </c>
      <c r="G509" s="11">
        <v>5000</v>
      </c>
      <c r="H509" s="11">
        <v>0</v>
      </c>
      <c r="I509" s="11">
        <v>4534.51</v>
      </c>
      <c r="J509" s="11">
        <v>465.49</v>
      </c>
      <c r="K509" s="11">
        <v>465.49</v>
      </c>
      <c r="L509" s="11">
        <v>465.49</v>
      </c>
      <c r="M509" s="12">
        <v>4534.51</v>
      </c>
    </row>
    <row r="510" spans="1:13" ht="60">
      <c r="A510" s="10" t="s">
        <v>1258</v>
      </c>
      <c r="B510" s="10" t="s">
        <v>1259</v>
      </c>
      <c r="C510" s="10" t="s">
        <v>1254</v>
      </c>
      <c r="D510" s="10" t="s">
        <v>1255</v>
      </c>
      <c r="E510" s="11">
        <v>30000</v>
      </c>
      <c r="F510" s="11">
        <v>30000</v>
      </c>
      <c r="G510" s="11">
        <v>30000</v>
      </c>
      <c r="H510" s="11">
        <v>0</v>
      </c>
      <c r="I510" s="11">
        <v>29140.08</v>
      </c>
      <c r="J510" s="11">
        <v>859.92</v>
      </c>
      <c r="K510" s="11">
        <v>859.92</v>
      </c>
      <c r="L510" s="11">
        <v>859.92</v>
      </c>
      <c r="M510" s="12">
        <v>29140.08</v>
      </c>
    </row>
    <row r="511" spans="1:13" ht="45.75" thickBot="1">
      <c r="A511" s="10" t="s">
        <v>1260</v>
      </c>
      <c r="B511" s="10" t="s">
        <v>1261</v>
      </c>
      <c r="C511" s="10" t="s">
        <v>1262</v>
      </c>
      <c r="D511" s="10" t="s">
        <v>804</v>
      </c>
      <c r="E511" s="11">
        <v>3000</v>
      </c>
      <c r="F511" s="11">
        <v>3000</v>
      </c>
      <c r="G511" s="11">
        <v>3000</v>
      </c>
      <c r="H511" s="11">
        <v>0</v>
      </c>
      <c r="I511" s="11">
        <v>2986.74</v>
      </c>
      <c r="J511" s="11">
        <v>13.26</v>
      </c>
      <c r="K511" s="11">
        <v>13.26</v>
      </c>
      <c r="L511" s="11">
        <v>13.26</v>
      </c>
      <c r="M511" s="12">
        <v>2986.74</v>
      </c>
    </row>
    <row r="512" spans="1:13" ht="15.75" thickBot="1">
      <c r="A512" s="13"/>
      <c r="B512" s="14" t="s">
        <v>807</v>
      </c>
      <c r="C512" s="15"/>
      <c r="D512" s="15"/>
      <c r="E512" s="16">
        <f>SUM($E$500:$E$511)</f>
        <v>78500</v>
      </c>
      <c r="F512" s="16">
        <f>SUM($F$500:$F$511)</f>
        <v>181500</v>
      </c>
      <c r="G512" s="16">
        <f>SUM($G$500:$G$511)</f>
        <v>76563.2</v>
      </c>
      <c r="H512" s="16">
        <f>SUM($H$500:$H$511)</f>
        <v>3932.51</v>
      </c>
      <c r="I512" s="16">
        <f>SUM($I$500:$I$511)</f>
        <v>55338.8</v>
      </c>
      <c r="J512" s="16">
        <f>SUM($J$500:$J$511)</f>
        <v>17291.89</v>
      </c>
      <c r="K512" s="16">
        <f>SUM($K$500:$K$511)</f>
        <v>21224.399999999998</v>
      </c>
      <c r="L512" s="16">
        <f>SUM($L$500:$L$511)</f>
        <v>17291.89</v>
      </c>
      <c r="M512" s="16">
        <f>SUM($M$500:$M$511)</f>
        <v>57275.6</v>
      </c>
    </row>
    <row r="513" spans="2:13" ht="15.75" thickBot="1">
      <c r="B513" s="14" t="s">
        <v>191</v>
      </c>
      <c r="C513" s="15"/>
      <c r="D513" s="15"/>
      <c r="E513" s="16">
        <f>(E477+E498+E512)</f>
        <v>366204.41000000003</v>
      </c>
      <c r="F513" s="16">
        <f>(F477+F498+F512)</f>
        <v>411500</v>
      </c>
      <c r="G513" s="16">
        <f>(G477+G498+G512)</f>
        <v>323492.3</v>
      </c>
      <c r="H513" s="16">
        <f>(H477+H498+H512)</f>
        <v>13628.51</v>
      </c>
      <c r="I513" s="16">
        <f>(I477+I498+I512)</f>
        <v>132124.16</v>
      </c>
      <c r="J513" s="16">
        <f>(J477+J498+J512)</f>
        <v>177739.63</v>
      </c>
      <c r="K513" s="16">
        <f>(K477+K498+K512)</f>
        <v>191368.13999999998</v>
      </c>
      <c r="L513" s="16">
        <f>(L477+L498+L512)</f>
        <v>177739.63</v>
      </c>
      <c r="M513" s="16">
        <f>(M477+M498+M512)</f>
        <v>174836.27</v>
      </c>
    </row>
    <row r="514" spans="1:13" ht="15.75" thickBot="1">
      <c r="A514" s="4" t="s">
        <v>222</v>
      </c>
      <c r="B514" s="1" t="s">
        <v>223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.75" thickBot="1">
      <c r="A515" s="6" t="s">
        <v>808</v>
      </c>
      <c r="B515" s="7" t="s">
        <v>809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30">
      <c r="A516" s="5" t="s">
        <v>1263</v>
      </c>
      <c r="B516" s="5" t="s">
        <v>1264</v>
      </c>
      <c r="C516" s="5" t="s">
        <v>1265</v>
      </c>
      <c r="D516" s="5" t="s">
        <v>1266</v>
      </c>
      <c r="E516" s="8">
        <v>2500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9">
        <v>2500</v>
      </c>
    </row>
    <row r="517" spans="1:13" ht="30.75" thickBot="1">
      <c r="A517" s="10" t="s">
        <v>1267</v>
      </c>
      <c r="B517" s="10" t="s">
        <v>1268</v>
      </c>
      <c r="C517" s="10" t="s">
        <v>1269</v>
      </c>
      <c r="D517" s="10" t="s">
        <v>1270</v>
      </c>
      <c r="E517" s="11">
        <v>6000</v>
      </c>
      <c r="F517" s="11">
        <v>6000</v>
      </c>
      <c r="G517" s="11">
        <v>6498.6</v>
      </c>
      <c r="H517" s="11">
        <v>499.97</v>
      </c>
      <c r="I517" s="11">
        <v>570.31</v>
      </c>
      <c r="J517" s="11">
        <v>5428.32</v>
      </c>
      <c r="K517" s="11">
        <v>5928.29</v>
      </c>
      <c r="L517" s="11">
        <v>5428.32</v>
      </c>
      <c r="M517" s="12">
        <v>71.71</v>
      </c>
    </row>
    <row r="518" spans="1:13" ht="15.75" thickBot="1">
      <c r="A518" s="13"/>
      <c r="B518" s="14" t="s">
        <v>814</v>
      </c>
      <c r="C518" s="15"/>
      <c r="D518" s="15"/>
      <c r="E518" s="16">
        <f>SUM($E$516:$E$517)</f>
        <v>8500</v>
      </c>
      <c r="F518" s="16">
        <f>SUM($F$516:$F$517)</f>
        <v>6000</v>
      </c>
      <c r="G518" s="16">
        <f>SUM($G$516:$G$517)</f>
        <v>6498.6</v>
      </c>
      <c r="H518" s="16">
        <f>SUM($H$516:$H$517)</f>
        <v>499.97</v>
      </c>
      <c r="I518" s="16">
        <f>SUM($I$516:$I$517)</f>
        <v>570.31</v>
      </c>
      <c r="J518" s="16">
        <f>SUM($J$516:$J$517)</f>
        <v>5428.32</v>
      </c>
      <c r="K518" s="16">
        <f>SUM($K$516:$K$517)</f>
        <v>5928.29</v>
      </c>
      <c r="L518" s="16">
        <f>SUM($L$516:$L$517)</f>
        <v>5428.32</v>
      </c>
      <c r="M518" s="16">
        <f>SUM($M$516:$M$517)</f>
        <v>2571.71</v>
      </c>
    </row>
    <row r="519" spans="1:13" ht="15.75" thickBot="1">
      <c r="A519" s="6" t="s">
        <v>224</v>
      </c>
      <c r="B519" s="7" t="s">
        <v>225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45">
      <c r="A520" s="5" t="s">
        <v>1271</v>
      </c>
      <c r="B520" s="5" t="s">
        <v>824</v>
      </c>
      <c r="C520" s="5" t="s">
        <v>1272</v>
      </c>
      <c r="D520" s="5" t="s">
        <v>818</v>
      </c>
      <c r="E520" s="8">
        <v>3000</v>
      </c>
      <c r="F520" s="8">
        <v>3000</v>
      </c>
      <c r="G520" s="8">
        <v>3000</v>
      </c>
      <c r="H520" s="8">
        <v>136</v>
      </c>
      <c r="I520" s="8">
        <v>2630</v>
      </c>
      <c r="J520" s="8">
        <v>234</v>
      </c>
      <c r="K520" s="8">
        <v>370</v>
      </c>
      <c r="L520" s="8">
        <v>234</v>
      </c>
      <c r="M520" s="9">
        <v>2630</v>
      </c>
    </row>
    <row r="521" spans="1:13" ht="45">
      <c r="A521" s="10" t="s">
        <v>1273</v>
      </c>
      <c r="B521" s="10" t="s">
        <v>824</v>
      </c>
      <c r="C521" s="10" t="s">
        <v>1274</v>
      </c>
      <c r="D521" s="10" t="s">
        <v>818</v>
      </c>
      <c r="E521" s="11">
        <v>6000</v>
      </c>
      <c r="F521" s="11">
        <v>6000</v>
      </c>
      <c r="G521" s="11">
        <v>6000</v>
      </c>
      <c r="H521" s="11">
        <v>850</v>
      </c>
      <c r="I521" s="11">
        <v>5150</v>
      </c>
      <c r="J521" s="11">
        <v>0</v>
      </c>
      <c r="K521" s="11">
        <v>850</v>
      </c>
      <c r="L521" s="11">
        <v>0</v>
      </c>
      <c r="M521" s="12">
        <v>5150</v>
      </c>
    </row>
    <row r="522" spans="1:13" ht="45">
      <c r="A522" s="10" t="s">
        <v>1275</v>
      </c>
      <c r="B522" s="10" t="s">
        <v>824</v>
      </c>
      <c r="C522" s="10" t="s">
        <v>1276</v>
      </c>
      <c r="D522" s="10" t="s">
        <v>818</v>
      </c>
      <c r="E522" s="11">
        <v>2000</v>
      </c>
      <c r="F522" s="11">
        <v>1000</v>
      </c>
      <c r="G522" s="11">
        <v>2000</v>
      </c>
      <c r="H522" s="11">
        <v>0</v>
      </c>
      <c r="I522" s="11">
        <v>1243</v>
      </c>
      <c r="J522" s="11">
        <v>757</v>
      </c>
      <c r="K522" s="11">
        <v>757</v>
      </c>
      <c r="L522" s="11">
        <v>757</v>
      </c>
      <c r="M522" s="12">
        <v>1243</v>
      </c>
    </row>
    <row r="523" spans="1:13" ht="45">
      <c r="A523" s="10" t="s">
        <v>1277</v>
      </c>
      <c r="B523" s="10" t="s">
        <v>824</v>
      </c>
      <c r="C523" s="10" t="s">
        <v>1278</v>
      </c>
      <c r="D523" s="10" t="s">
        <v>818</v>
      </c>
      <c r="E523" s="11">
        <v>3000</v>
      </c>
      <c r="F523" s="11">
        <v>3000</v>
      </c>
      <c r="G523" s="11">
        <v>3000</v>
      </c>
      <c r="H523" s="11">
        <v>632</v>
      </c>
      <c r="I523" s="11">
        <v>169.3</v>
      </c>
      <c r="J523" s="11">
        <v>2198.7</v>
      </c>
      <c r="K523" s="11">
        <v>2830.7</v>
      </c>
      <c r="L523" s="11">
        <v>2198.7</v>
      </c>
      <c r="M523" s="12">
        <v>169.3</v>
      </c>
    </row>
    <row r="524" spans="1:13" ht="45.75" thickBot="1">
      <c r="A524" s="10" t="s">
        <v>1279</v>
      </c>
      <c r="B524" s="10" t="s">
        <v>1280</v>
      </c>
      <c r="C524" s="10" t="s">
        <v>1281</v>
      </c>
      <c r="D524" s="10" t="s">
        <v>818</v>
      </c>
      <c r="E524" s="11">
        <v>1000</v>
      </c>
      <c r="F524" s="11">
        <v>1000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2">
        <v>1000</v>
      </c>
    </row>
    <row r="525" spans="1:13" ht="15.75" thickBot="1">
      <c r="A525" s="13"/>
      <c r="B525" s="14" t="s">
        <v>234</v>
      </c>
      <c r="C525" s="15"/>
      <c r="D525" s="15"/>
      <c r="E525" s="16">
        <f>SUM($E$520:$E$524)</f>
        <v>15000</v>
      </c>
      <c r="F525" s="16">
        <f>SUM($F$520:$F$524)</f>
        <v>14000</v>
      </c>
      <c r="G525" s="16">
        <f>SUM($G$520:$G$524)</f>
        <v>14000</v>
      </c>
      <c r="H525" s="16">
        <f>SUM($H$520:$H$524)</f>
        <v>1618</v>
      </c>
      <c r="I525" s="16">
        <f>SUM($I$520:$I$524)</f>
        <v>9192.3</v>
      </c>
      <c r="J525" s="16">
        <f>SUM($J$520:$J$524)</f>
        <v>3189.7</v>
      </c>
      <c r="K525" s="16">
        <f>SUM($K$520:$K$524)</f>
        <v>4807.7</v>
      </c>
      <c r="L525" s="16">
        <f>SUM($L$520:$L$524)</f>
        <v>3189.7</v>
      </c>
      <c r="M525" s="16">
        <f>SUM($M$520:$M$524)</f>
        <v>10192.3</v>
      </c>
    </row>
    <row r="526" spans="1:13" ht="15.75" thickBot="1">
      <c r="A526" s="6" t="s">
        <v>353</v>
      </c>
      <c r="B526" s="7" t="s">
        <v>354</v>
      </c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45.75" thickBot="1">
      <c r="A527" s="5" t="s">
        <v>1282</v>
      </c>
      <c r="B527" s="5" t="s">
        <v>1283</v>
      </c>
      <c r="C527" s="5" t="s">
        <v>1284</v>
      </c>
      <c r="D527" s="5" t="s">
        <v>1285</v>
      </c>
      <c r="E527" s="8">
        <v>0</v>
      </c>
      <c r="F527" s="8">
        <v>10000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9">
        <v>0</v>
      </c>
    </row>
    <row r="528" spans="1:13" ht="15.75" thickBot="1">
      <c r="A528" s="13"/>
      <c r="B528" s="14" t="s">
        <v>359</v>
      </c>
      <c r="C528" s="15"/>
      <c r="D528" s="15"/>
      <c r="E528" s="16">
        <f>SUM($E$527:$E$527)</f>
        <v>0</v>
      </c>
      <c r="F528" s="16">
        <f>SUM($F$527:$F$527)</f>
        <v>10000</v>
      </c>
      <c r="G528" s="16">
        <f>SUM($G$527:$G$527)</f>
        <v>0</v>
      </c>
      <c r="H528" s="16">
        <f>SUM($H$527:$H$527)</f>
        <v>0</v>
      </c>
      <c r="I528" s="16">
        <f>SUM($I$527:$I$527)</f>
        <v>0</v>
      </c>
      <c r="J528" s="16">
        <f>SUM($J$527:$J$527)</f>
        <v>0</v>
      </c>
      <c r="K528" s="16">
        <f>SUM($K$527:$K$527)</f>
        <v>0</v>
      </c>
      <c r="L528" s="16">
        <f>SUM($L$527:$L$527)</f>
        <v>0</v>
      </c>
      <c r="M528" s="16">
        <f>SUM($M$527:$M$527)</f>
        <v>0</v>
      </c>
    </row>
    <row r="529" spans="1:13" ht="15.75" thickBot="1">
      <c r="A529" s="6" t="s">
        <v>833</v>
      </c>
      <c r="B529" s="7" t="s">
        <v>834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30">
      <c r="A530" s="5" t="s">
        <v>1286</v>
      </c>
      <c r="B530" s="5" t="s">
        <v>1287</v>
      </c>
      <c r="C530" s="5" t="s">
        <v>1288</v>
      </c>
      <c r="D530" s="5" t="s">
        <v>1289</v>
      </c>
      <c r="E530" s="8">
        <v>15000</v>
      </c>
      <c r="F530" s="8">
        <v>5000</v>
      </c>
      <c r="G530" s="8">
        <v>14280</v>
      </c>
      <c r="H530" s="8">
        <v>11133.6</v>
      </c>
      <c r="I530" s="8">
        <v>233.67</v>
      </c>
      <c r="J530" s="8">
        <v>2912.73</v>
      </c>
      <c r="K530" s="8">
        <v>14046.33</v>
      </c>
      <c r="L530" s="8">
        <v>2912.73</v>
      </c>
      <c r="M530" s="9">
        <v>953.67</v>
      </c>
    </row>
    <row r="531" spans="1:13" ht="30">
      <c r="A531" s="10" t="s">
        <v>1290</v>
      </c>
      <c r="B531" s="10" t="s">
        <v>1291</v>
      </c>
      <c r="C531" s="10" t="s">
        <v>1292</v>
      </c>
      <c r="D531" s="10" t="s">
        <v>1291</v>
      </c>
      <c r="E531" s="11">
        <v>25000</v>
      </c>
      <c r="F531" s="11">
        <v>25000</v>
      </c>
      <c r="G531" s="11">
        <v>24828.6</v>
      </c>
      <c r="H531" s="11">
        <v>24828.6</v>
      </c>
      <c r="I531" s="11">
        <v>0</v>
      </c>
      <c r="J531" s="11">
        <v>0</v>
      </c>
      <c r="K531" s="11">
        <v>24828.6</v>
      </c>
      <c r="L531" s="11">
        <v>0</v>
      </c>
      <c r="M531" s="12">
        <v>171.4</v>
      </c>
    </row>
    <row r="532" spans="1:13" ht="30">
      <c r="A532" s="10" t="s">
        <v>1293</v>
      </c>
      <c r="B532" s="10" t="s">
        <v>1294</v>
      </c>
      <c r="C532" s="10" t="s">
        <v>1292</v>
      </c>
      <c r="D532" s="10" t="s">
        <v>1291</v>
      </c>
      <c r="E532" s="11">
        <v>2000</v>
      </c>
      <c r="F532" s="11">
        <v>1500</v>
      </c>
      <c r="G532" s="11">
        <v>2000</v>
      </c>
      <c r="H532" s="11">
        <v>1992.68</v>
      </c>
      <c r="I532" s="11">
        <v>7.32</v>
      </c>
      <c r="J532" s="11">
        <v>0</v>
      </c>
      <c r="K532" s="11">
        <v>1992.68</v>
      </c>
      <c r="L532" s="11">
        <v>0</v>
      </c>
      <c r="M532" s="12">
        <v>7.32</v>
      </c>
    </row>
    <row r="533" spans="1:13" ht="30">
      <c r="A533" s="10" t="s">
        <v>1295</v>
      </c>
      <c r="B533" s="10" t="s">
        <v>1296</v>
      </c>
      <c r="C533" s="10" t="s">
        <v>1292</v>
      </c>
      <c r="D533" s="10" t="s">
        <v>1291</v>
      </c>
      <c r="E533" s="11">
        <v>1500</v>
      </c>
      <c r="F533" s="11">
        <v>1500</v>
      </c>
      <c r="G533" s="11">
        <v>1500</v>
      </c>
      <c r="H533" s="11">
        <v>1495.44</v>
      </c>
      <c r="I533" s="11">
        <v>4.56</v>
      </c>
      <c r="J533" s="11">
        <v>0</v>
      </c>
      <c r="K533" s="11">
        <v>1495.44</v>
      </c>
      <c r="L533" s="11">
        <v>0</v>
      </c>
      <c r="M533" s="12">
        <v>4.56</v>
      </c>
    </row>
    <row r="534" spans="1:13" ht="45">
      <c r="A534" s="10" t="s">
        <v>1297</v>
      </c>
      <c r="B534" s="10" t="s">
        <v>1298</v>
      </c>
      <c r="C534" s="10" t="s">
        <v>1299</v>
      </c>
      <c r="D534" s="10" t="s">
        <v>1300</v>
      </c>
      <c r="E534" s="11">
        <v>50000</v>
      </c>
      <c r="F534" s="11">
        <v>25000</v>
      </c>
      <c r="G534" s="11">
        <v>50000</v>
      </c>
      <c r="H534" s="11">
        <v>46410.72</v>
      </c>
      <c r="I534" s="11">
        <v>3589.28</v>
      </c>
      <c r="J534" s="11">
        <v>0</v>
      </c>
      <c r="K534" s="11">
        <v>46410.72</v>
      </c>
      <c r="L534" s="11">
        <v>0</v>
      </c>
      <c r="M534" s="12">
        <v>3589.28</v>
      </c>
    </row>
    <row r="535" spans="1:13" ht="45">
      <c r="A535" s="10" t="s">
        <v>1301</v>
      </c>
      <c r="B535" s="10" t="s">
        <v>1302</v>
      </c>
      <c r="C535" s="10" t="s">
        <v>1303</v>
      </c>
      <c r="D535" s="10" t="s">
        <v>1304</v>
      </c>
      <c r="E535" s="11">
        <v>18000</v>
      </c>
      <c r="F535" s="11">
        <v>18000</v>
      </c>
      <c r="G535" s="11">
        <v>13056.72</v>
      </c>
      <c r="H535" s="11">
        <v>300</v>
      </c>
      <c r="I535" s="11">
        <v>3227.11</v>
      </c>
      <c r="J535" s="11">
        <v>9529.61</v>
      </c>
      <c r="K535" s="11">
        <v>9829.61</v>
      </c>
      <c r="L535" s="11">
        <v>9529.61</v>
      </c>
      <c r="M535" s="12">
        <v>8170.39</v>
      </c>
    </row>
    <row r="536" spans="1:13" ht="15">
      <c r="A536" s="10" t="s">
        <v>1305</v>
      </c>
      <c r="B536" s="10" t="s">
        <v>1306</v>
      </c>
      <c r="C536" s="10" t="s">
        <v>1307</v>
      </c>
      <c r="D536" s="10" t="s">
        <v>1308</v>
      </c>
      <c r="E536" s="11">
        <v>12000</v>
      </c>
      <c r="F536" s="11">
        <v>8000</v>
      </c>
      <c r="G536" s="11">
        <v>11824.17</v>
      </c>
      <c r="H536" s="11">
        <v>401.76</v>
      </c>
      <c r="I536" s="11">
        <v>51.68</v>
      </c>
      <c r="J536" s="11">
        <v>11370.73</v>
      </c>
      <c r="K536" s="11">
        <v>11772.49</v>
      </c>
      <c r="L536" s="11">
        <v>11370.73</v>
      </c>
      <c r="M536" s="12">
        <v>227.51</v>
      </c>
    </row>
    <row r="537" spans="1:13" ht="15">
      <c r="A537" s="10" t="s">
        <v>1309</v>
      </c>
      <c r="B537" s="10" t="s">
        <v>1310</v>
      </c>
      <c r="C537" s="10" t="s">
        <v>1311</v>
      </c>
      <c r="D537" s="10" t="s">
        <v>1310</v>
      </c>
      <c r="E537" s="11">
        <v>25000</v>
      </c>
      <c r="F537" s="11">
        <v>25000</v>
      </c>
      <c r="G537" s="11">
        <v>24999.4</v>
      </c>
      <c r="H537" s="11">
        <v>0</v>
      </c>
      <c r="I537" s="11">
        <v>0.21</v>
      </c>
      <c r="J537" s="11">
        <v>24999.19</v>
      </c>
      <c r="K537" s="11">
        <v>24999.19</v>
      </c>
      <c r="L537" s="11">
        <v>24999.19</v>
      </c>
      <c r="M537" s="12">
        <v>0.81</v>
      </c>
    </row>
    <row r="538" spans="1:13" ht="15">
      <c r="A538" s="10" t="s">
        <v>1312</v>
      </c>
      <c r="B538" s="10" t="s">
        <v>1313</v>
      </c>
      <c r="C538" s="10" t="s">
        <v>1314</v>
      </c>
      <c r="D538" s="10" t="s">
        <v>1313</v>
      </c>
      <c r="E538" s="11">
        <v>2000</v>
      </c>
      <c r="F538" s="11">
        <v>2000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2">
        <v>2000</v>
      </c>
    </row>
    <row r="539" spans="1:13" ht="30">
      <c r="A539" s="10" t="s">
        <v>1315</v>
      </c>
      <c r="B539" s="10" t="s">
        <v>1316</v>
      </c>
      <c r="C539" s="10" t="s">
        <v>837</v>
      </c>
      <c r="D539" s="10" t="s">
        <v>838</v>
      </c>
      <c r="E539" s="11">
        <v>10000</v>
      </c>
      <c r="F539" s="11">
        <v>10000</v>
      </c>
      <c r="G539" s="11">
        <v>7608.43</v>
      </c>
      <c r="H539" s="11">
        <v>1652.4</v>
      </c>
      <c r="I539" s="11">
        <v>56.31</v>
      </c>
      <c r="J539" s="11">
        <v>5899.72</v>
      </c>
      <c r="K539" s="11">
        <v>7552.12</v>
      </c>
      <c r="L539" s="11">
        <v>5899.72</v>
      </c>
      <c r="M539" s="12">
        <v>2447.88</v>
      </c>
    </row>
    <row r="540" spans="1:13" ht="30">
      <c r="A540" s="10" t="s">
        <v>1317</v>
      </c>
      <c r="B540" s="10" t="s">
        <v>1318</v>
      </c>
      <c r="C540" s="10" t="s">
        <v>837</v>
      </c>
      <c r="D540" s="10" t="s">
        <v>838</v>
      </c>
      <c r="E540" s="11">
        <v>10000</v>
      </c>
      <c r="F540" s="11">
        <v>10000</v>
      </c>
      <c r="G540" s="11">
        <v>9986.86</v>
      </c>
      <c r="H540" s="11">
        <v>5537.37</v>
      </c>
      <c r="I540" s="11">
        <v>512.19</v>
      </c>
      <c r="J540" s="11">
        <v>3937.3</v>
      </c>
      <c r="K540" s="11">
        <v>9474.67</v>
      </c>
      <c r="L540" s="11">
        <v>3937.3</v>
      </c>
      <c r="M540" s="12">
        <v>525.33</v>
      </c>
    </row>
    <row r="541" spans="1:13" ht="30">
      <c r="A541" s="10" t="s">
        <v>1319</v>
      </c>
      <c r="B541" s="10" t="s">
        <v>1320</v>
      </c>
      <c r="C541" s="10" t="s">
        <v>1307</v>
      </c>
      <c r="D541" s="10" t="s">
        <v>1308</v>
      </c>
      <c r="E541" s="11">
        <v>9871.99</v>
      </c>
      <c r="F541" s="11">
        <v>15000</v>
      </c>
      <c r="G541" s="11">
        <v>9871.99</v>
      </c>
      <c r="H541" s="11">
        <v>0</v>
      </c>
      <c r="I541" s="11">
        <v>0</v>
      </c>
      <c r="J541" s="11">
        <v>9871.99</v>
      </c>
      <c r="K541" s="11">
        <v>9871.99</v>
      </c>
      <c r="L541" s="11">
        <v>9871.99</v>
      </c>
      <c r="M541" s="12">
        <v>0</v>
      </c>
    </row>
    <row r="542" spans="1:13" ht="45">
      <c r="A542" s="10" t="s">
        <v>1321</v>
      </c>
      <c r="B542" s="10" t="s">
        <v>1322</v>
      </c>
      <c r="C542" s="10" t="s">
        <v>1323</v>
      </c>
      <c r="D542" s="10" t="s">
        <v>1324</v>
      </c>
      <c r="E542" s="11">
        <v>70000</v>
      </c>
      <c r="F542" s="11">
        <v>40000</v>
      </c>
      <c r="G542" s="11">
        <v>70000</v>
      </c>
      <c r="H542" s="11">
        <v>0</v>
      </c>
      <c r="I542" s="11">
        <v>8.64</v>
      </c>
      <c r="J542" s="11">
        <v>69991.36</v>
      </c>
      <c r="K542" s="11">
        <v>69991.36</v>
      </c>
      <c r="L542" s="11">
        <v>69991.36</v>
      </c>
      <c r="M542" s="12">
        <v>8.64</v>
      </c>
    </row>
    <row r="543" spans="1:13" ht="15">
      <c r="A543" s="10" t="s">
        <v>1325</v>
      </c>
      <c r="B543" s="10" t="s">
        <v>1326</v>
      </c>
      <c r="C543" s="10" t="s">
        <v>1327</v>
      </c>
      <c r="D543" s="10" t="s">
        <v>1326</v>
      </c>
      <c r="E543" s="11">
        <v>10000</v>
      </c>
      <c r="F543" s="11">
        <v>10000</v>
      </c>
      <c r="G543" s="11">
        <v>7414</v>
      </c>
      <c r="H543" s="11">
        <v>0</v>
      </c>
      <c r="I543" s="11">
        <v>152.5</v>
      </c>
      <c r="J543" s="11">
        <v>7261.5</v>
      </c>
      <c r="K543" s="11">
        <v>7261.5</v>
      </c>
      <c r="L543" s="11">
        <v>7261.5</v>
      </c>
      <c r="M543" s="12">
        <v>2738.5</v>
      </c>
    </row>
    <row r="544" spans="1:13" ht="30">
      <c r="A544" s="10" t="s">
        <v>1328</v>
      </c>
      <c r="B544" s="10" t="s">
        <v>1289</v>
      </c>
      <c r="C544" s="10" t="s">
        <v>1288</v>
      </c>
      <c r="D544" s="10" t="s">
        <v>1289</v>
      </c>
      <c r="E544" s="11">
        <v>64800</v>
      </c>
      <c r="F544" s="11">
        <v>40000</v>
      </c>
      <c r="G544" s="11">
        <v>64660.49</v>
      </c>
      <c r="H544" s="11">
        <v>13694.26</v>
      </c>
      <c r="I544" s="11">
        <v>21.89</v>
      </c>
      <c r="J544" s="11">
        <v>50944.34</v>
      </c>
      <c r="K544" s="11">
        <v>64638.6</v>
      </c>
      <c r="L544" s="11">
        <v>50944.34</v>
      </c>
      <c r="M544" s="12">
        <v>161.4</v>
      </c>
    </row>
    <row r="545" spans="1:13" ht="15">
      <c r="A545" s="10" t="s">
        <v>1329</v>
      </c>
      <c r="B545" s="10" t="s">
        <v>1330</v>
      </c>
      <c r="C545" s="10" t="s">
        <v>1331</v>
      </c>
      <c r="D545" s="10" t="s">
        <v>1330</v>
      </c>
      <c r="E545" s="11">
        <v>5000</v>
      </c>
      <c r="F545" s="11">
        <v>5000</v>
      </c>
      <c r="G545" s="11">
        <v>4987.2</v>
      </c>
      <c r="H545" s="11">
        <v>0</v>
      </c>
      <c r="I545" s="11">
        <v>204.5</v>
      </c>
      <c r="J545" s="11">
        <v>4782.7</v>
      </c>
      <c r="K545" s="11">
        <v>4782.7</v>
      </c>
      <c r="L545" s="11">
        <v>4782.7</v>
      </c>
      <c r="M545" s="12">
        <v>217.3</v>
      </c>
    </row>
    <row r="546" spans="1:13" ht="60">
      <c r="A546" s="10" t="s">
        <v>1332</v>
      </c>
      <c r="B546" s="10" t="s">
        <v>1333</v>
      </c>
      <c r="C546" s="10" t="s">
        <v>1334</v>
      </c>
      <c r="D546" s="10" t="s">
        <v>1335</v>
      </c>
      <c r="E546" s="11">
        <v>4612.5</v>
      </c>
      <c r="F546" s="11">
        <v>4612.5</v>
      </c>
      <c r="G546" s="11">
        <v>4610</v>
      </c>
      <c r="H546" s="11">
        <v>0</v>
      </c>
      <c r="I546" s="11">
        <v>0.02</v>
      </c>
      <c r="J546" s="11">
        <v>4609.98</v>
      </c>
      <c r="K546" s="11">
        <v>4609.98</v>
      </c>
      <c r="L546" s="11">
        <v>4609.98</v>
      </c>
      <c r="M546" s="12">
        <v>2.52</v>
      </c>
    </row>
    <row r="547" spans="1:13" ht="30">
      <c r="A547" s="10" t="s">
        <v>1336</v>
      </c>
      <c r="B547" s="10" t="s">
        <v>1337</v>
      </c>
      <c r="C547" s="10" t="s">
        <v>1338</v>
      </c>
      <c r="D547" s="10" t="s">
        <v>1339</v>
      </c>
      <c r="E547" s="11">
        <v>5696.24</v>
      </c>
      <c r="F547" s="11">
        <v>5696.24</v>
      </c>
      <c r="G547" s="11">
        <v>5395</v>
      </c>
      <c r="H547" s="11">
        <v>1365</v>
      </c>
      <c r="I547" s="11">
        <v>0</v>
      </c>
      <c r="J547" s="11">
        <v>4030</v>
      </c>
      <c r="K547" s="11">
        <v>5395</v>
      </c>
      <c r="L547" s="11">
        <v>4030</v>
      </c>
      <c r="M547" s="12">
        <v>301.24</v>
      </c>
    </row>
    <row r="548" spans="1:13" ht="75">
      <c r="A548" s="10" t="s">
        <v>1340</v>
      </c>
      <c r="B548" s="10" t="s">
        <v>1341</v>
      </c>
      <c r="C548" s="10" t="s">
        <v>1342</v>
      </c>
      <c r="D548" s="10" t="s">
        <v>1343</v>
      </c>
      <c r="E548" s="11">
        <v>87.22</v>
      </c>
      <c r="F548" s="11">
        <v>87.22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2">
        <v>87.22</v>
      </c>
    </row>
    <row r="549" spans="1:13" ht="45">
      <c r="A549" s="10" t="s">
        <v>1344</v>
      </c>
      <c r="B549" s="10" t="s">
        <v>1345</v>
      </c>
      <c r="C549" s="10" t="s">
        <v>1346</v>
      </c>
      <c r="D549" s="10" t="s">
        <v>1347</v>
      </c>
      <c r="E549" s="11">
        <v>3293.01</v>
      </c>
      <c r="F549" s="11">
        <v>3293.01</v>
      </c>
      <c r="G549" s="11">
        <v>3224</v>
      </c>
      <c r="H549" s="11">
        <v>3224</v>
      </c>
      <c r="I549" s="11">
        <v>0</v>
      </c>
      <c r="J549" s="11">
        <v>0</v>
      </c>
      <c r="K549" s="11">
        <v>3224</v>
      </c>
      <c r="L549" s="11">
        <v>0</v>
      </c>
      <c r="M549" s="12">
        <v>69.01</v>
      </c>
    </row>
    <row r="550" spans="1:13" ht="30">
      <c r="A550" s="10" t="s">
        <v>1348</v>
      </c>
      <c r="B550" s="10" t="s">
        <v>1349</v>
      </c>
      <c r="C550" s="10" t="s">
        <v>1350</v>
      </c>
      <c r="D550" s="10" t="s">
        <v>1349</v>
      </c>
      <c r="E550" s="11">
        <v>5000</v>
      </c>
      <c r="F550" s="11">
        <v>5000</v>
      </c>
      <c r="G550" s="11">
        <v>4979.81</v>
      </c>
      <c r="H550" s="11">
        <v>0</v>
      </c>
      <c r="I550" s="11">
        <v>1295.99</v>
      </c>
      <c r="J550" s="11">
        <v>3683.82</v>
      </c>
      <c r="K550" s="11">
        <v>3683.82</v>
      </c>
      <c r="L550" s="11">
        <v>3683.82</v>
      </c>
      <c r="M550" s="12">
        <v>1316.18</v>
      </c>
    </row>
    <row r="551" spans="1:13" ht="30">
      <c r="A551" s="10" t="s">
        <v>1351</v>
      </c>
      <c r="B551" s="10" t="s">
        <v>1352</v>
      </c>
      <c r="C551" s="10" t="s">
        <v>1353</v>
      </c>
      <c r="D551" s="10" t="s">
        <v>1352</v>
      </c>
      <c r="E551" s="11">
        <v>5000</v>
      </c>
      <c r="F551" s="11">
        <v>5000</v>
      </c>
      <c r="G551" s="11">
        <v>500</v>
      </c>
      <c r="H551" s="11">
        <v>0</v>
      </c>
      <c r="I551" s="11">
        <v>4</v>
      </c>
      <c r="J551" s="11">
        <v>496</v>
      </c>
      <c r="K551" s="11">
        <v>496</v>
      </c>
      <c r="L551" s="11">
        <v>496</v>
      </c>
      <c r="M551" s="12">
        <v>4504</v>
      </c>
    </row>
    <row r="552" spans="1:13" ht="45">
      <c r="A552" s="10" t="s">
        <v>1354</v>
      </c>
      <c r="B552" s="10" t="s">
        <v>1355</v>
      </c>
      <c r="C552" s="10" t="s">
        <v>1356</v>
      </c>
      <c r="D552" s="10" t="s">
        <v>1357</v>
      </c>
      <c r="E552" s="11">
        <v>24000</v>
      </c>
      <c r="F552" s="11">
        <v>20000</v>
      </c>
      <c r="G552" s="11">
        <v>23665.59</v>
      </c>
      <c r="H552" s="11">
        <v>712.8</v>
      </c>
      <c r="I552" s="11">
        <v>980.2</v>
      </c>
      <c r="J552" s="11">
        <v>21972.59</v>
      </c>
      <c r="K552" s="11">
        <v>22685.39</v>
      </c>
      <c r="L552" s="11">
        <v>21972.59</v>
      </c>
      <c r="M552" s="12">
        <v>1314.61</v>
      </c>
    </row>
    <row r="553" spans="1:13" ht="30">
      <c r="A553" s="10" t="s">
        <v>1358</v>
      </c>
      <c r="B553" s="10" t="s">
        <v>1359</v>
      </c>
      <c r="C553" s="10" t="s">
        <v>1360</v>
      </c>
      <c r="D553" s="10" t="s">
        <v>1359</v>
      </c>
      <c r="E553" s="11">
        <v>2000</v>
      </c>
      <c r="F553" s="11">
        <v>2000</v>
      </c>
      <c r="G553" s="11">
        <v>768.8</v>
      </c>
      <c r="H553" s="11">
        <v>0</v>
      </c>
      <c r="I553" s="11">
        <v>0</v>
      </c>
      <c r="J553" s="11">
        <v>768.8</v>
      </c>
      <c r="K553" s="11">
        <v>768.8</v>
      </c>
      <c r="L553" s="11">
        <v>768.8</v>
      </c>
      <c r="M553" s="12">
        <v>1231.2</v>
      </c>
    </row>
    <row r="554" spans="1:13" ht="60">
      <c r="A554" s="10" t="s">
        <v>1361</v>
      </c>
      <c r="B554" s="10" t="s">
        <v>1362</v>
      </c>
      <c r="C554" s="10" t="s">
        <v>1363</v>
      </c>
      <c r="D554" s="10" t="s">
        <v>838</v>
      </c>
      <c r="E554" s="11">
        <v>45000</v>
      </c>
      <c r="F554" s="11">
        <v>20000</v>
      </c>
      <c r="G554" s="11">
        <v>41464.48</v>
      </c>
      <c r="H554" s="11">
        <v>0</v>
      </c>
      <c r="I554" s="11">
        <v>24800.48</v>
      </c>
      <c r="J554" s="11">
        <v>16664</v>
      </c>
      <c r="K554" s="11">
        <v>16664</v>
      </c>
      <c r="L554" s="11">
        <v>16664</v>
      </c>
      <c r="M554" s="12">
        <v>28336</v>
      </c>
    </row>
    <row r="555" spans="1:13" ht="45">
      <c r="A555" s="10" t="s">
        <v>1364</v>
      </c>
      <c r="B555" s="10" t="s">
        <v>1365</v>
      </c>
      <c r="C555" s="10" t="s">
        <v>840</v>
      </c>
      <c r="D555" s="10" t="s">
        <v>841</v>
      </c>
      <c r="E555" s="11">
        <v>112500</v>
      </c>
      <c r="F555" s="11">
        <v>0</v>
      </c>
      <c r="G555" s="11">
        <v>62500</v>
      </c>
      <c r="H555" s="11">
        <v>0</v>
      </c>
      <c r="I555" s="11">
        <v>442.62</v>
      </c>
      <c r="J555" s="11">
        <v>62057.38</v>
      </c>
      <c r="K555" s="11">
        <v>62057.38</v>
      </c>
      <c r="L555" s="11">
        <v>62057.38</v>
      </c>
      <c r="M555" s="12">
        <v>50442.62</v>
      </c>
    </row>
    <row r="556" spans="1:13" ht="15">
      <c r="A556" s="10" t="s">
        <v>1366</v>
      </c>
      <c r="B556" s="10" t="s">
        <v>1367</v>
      </c>
      <c r="C556" s="10" t="s">
        <v>1368</v>
      </c>
      <c r="D556" s="10" t="s">
        <v>1367</v>
      </c>
      <c r="E556" s="11">
        <v>32344.45</v>
      </c>
      <c r="F556" s="11">
        <v>0</v>
      </c>
      <c r="G556" s="11">
        <v>32344.45</v>
      </c>
      <c r="H556" s="11">
        <v>985.8</v>
      </c>
      <c r="I556" s="11">
        <v>1.91</v>
      </c>
      <c r="J556" s="11">
        <v>31356.74</v>
      </c>
      <c r="K556" s="11">
        <v>32342.54</v>
      </c>
      <c r="L556" s="11">
        <v>31356.74</v>
      </c>
      <c r="M556" s="12">
        <v>1.91</v>
      </c>
    </row>
    <row r="557" spans="1:13" ht="30">
      <c r="A557" s="10" t="s">
        <v>1369</v>
      </c>
      <c r="B557" s="10" t="s">
        <v>1370</v>
      </c>
      <c r="C557" s="10" t="s">
        <v>1371</v>
      </c>
      <c r="D557" s="10" t="s">
        <v>1370</v>
      </c>
      <c r="E557" s="11">
        <v>24800</v>
      </c>
      <c r="F557" s="11">
        <v>0</v>
      </c>
      <c r="G557" s="11">
        <v>20000</v>
      </c>
      <c r="H557" s="11">
        <v>15625</v>
      </c>
      <c r="I557" s="11">
        <v>4375</v>
      </c>
      <c r="J557" s="11">
        <v>0</v>
      </c>
      <c r="K557" s="11">
        <v>15625</v>
      </c>
      <c r="L557" s="11">
        <v>0</v>
      </c>
      <c r="M557" s="12">
        <v>9175</v>
      </c>
    </row>
    <row r="558" spans="1:13" ht="45">
      <c r="A558" s="10" t="s">
        <v>1372</v>
      </c>
      <c r="B558" s="10" t="s">
        <v>1373</v>
      </c>
      <c r="C558" s="10" t="s">
        <v>1374</v>
      </c>
      <c r="D558" s="10" t="s">
        <v>1375</v>
      </c>
      <c r="E558" s="11">
        <v>8000</v>
      </c>
      <c r="F558" s="11">
        <v>0</v>
      </c>
      <c r="G558" s="11">
        <v>6337.68</v>
      </c>
      <c r="H558" s="11">
        <v>3298.84</v>
      </c>
      <c r="I558" s="11">
        <v>3038.84</v>
      </c>
      <c r="J558" s="11">
        <v>0</v>
      </c>
      <c r="K558" s="11">
        <v>3298.84</v>
      </c>
      <c r="L558" s="11">
        <v>0</v>
      </c>
      <c r="M558" s="12">
        <v>4701.16</v>
      </c>
    </row>
    <row r="559" spans="1:13" ht="45">
      <c r="A559" s="10" t="s">
        <v>1376</v>
      </c>
      <c r="B559" s="10" t="s">
        <v>1377</v>
      </c>
      <c r="C559" s="10" t="s">
        <v>1378</v>
      </c>
      <c r="D559" s="10" t="s">
        <v>1379</v>
      </c>
      <c r="E559" s="11">
        <v>85000</v>
      </c>
      <c r="F559" s="11">
        <v>0</v>
      </c>
      <c r="G559" s="11">
        <v>68166</v>
      </c>
      <c r="H559" s="11">
        <v>15053.5</v>
      </c>
      <c r="I559" s="11">
        <v>53112.5</v>
      </c>
      <c r="J559" s="11">
        <v>0</v>
      </c>
      <c r="K559" s="11">
        <v>15053.5</v>
      </c>
      <c r="L559" s="11">
        <v>0</v>
      </c>
      <c r="M559" s="12">
        <v>69946.5</v>
      </c>
    </row>
    <row r="560" spans="1:13" ht="30">
      <c r="A560" s="10" t="s">
        <v>1380</v>
      </c>
      <c r="B560" s="10" t="s">
        <v>1381</v>
      </c>
      <c r="C560" s="10" t="s">
        <v>1382</v>
      </c>
      <c r="D560" s="10" t="s">
        <v>1383</v>
      </c>
      <c r="E560" s="11">
        <v>59000</v>
      </c>
      <c r="F560" s="11">
        <v>0</v>
      </c>
      <c r="G560" s="11">
        <v>47580.65</v>
      </c>
      <c r="H560" s="11">
        <v>33750.61</v>
      </c>
      <c r="I560" s="11">
        <v>13830.04</v>
      </c>
      <c r="J560" s="11">
        <v>0</v>
      </c>
      <c r="K560" s="11">
        <v>33750.61</v>
      </c>
      <c r="L560" s="11">
        <v>0</v>
      </c>
      <c r="M560" s="12">
        <v>25249.39</v>
      </c>
    </row>
    <row r="561" spans="1:13" ht="30">
      <c r="A561" s="10" t="s">
        <v>1384</v>
      </c>
      <c r="B561" s="10" t="s">
        <v>1385</v>
      </c>
      <c r="C561" s="10" t="s">
        <v>1386</v>
      </c>
      <c r="D561" s="10" t="s">
        <v>1385</v>
      </c>
      <c r="E561" s="11">
        <v>53000</v>
      </c>
      <c r="F561" s="11">
        <v>0</v>
      </c>
      <c r="G561" s="11">
        <v>42741.94</v>
      </c>
      <c r="H561" s="11">
        <v>39365.83</v>
      </c>
      <c r="I561" s="11">
        <v>3376.11</v>
      </c>
      <c r="J561" s="11">
        <v>0</v>
      </c>
      <c r="K561" s="11">
        <v>39365.83</v>
      </c>
      <c r="L561" s="11">
        <v>0</v>
      </c>
      <c r="M561" s="12">
        <v>13634.17</v>
      </c>
    </row>
    <row r="562" spans="1:13" ht="45">
      <c r="A562" s="10" t="s">
        <v>1387</v>
      </c>
      <c r="B562" s="10" t="s">
        <v>1388</v>
      </c>
      <c r="C562" s="10" t="s">
        <v>1389</v>
      </c>
      <c r="D562" s="10" t="s">
        <v>1390</v>
      </c>
      <c r="E562" s="11">
        <v>59000</v>
      </c>
      <c r="F562" s="11">
        <v>0</v>
      </c>
      <c r="G562" s="11">
        <v>47580.65</v>
      </c>
      <c r="H562" s="11">
        <v>31795.12</v>
      </c>
      <c r="I562" s="11">
        <v>15785.53</v>
      </c>
      <c r="J562" s="11">
        <v>0</v>
      </c>
      <c r="K562" s="11">
        <v>31795.12</v>
      </c>
      <c r="L562" s="11">
        <v>0</v>
      </c>
      <c r="M562" s="12">
        <v>27204.88</v>
      </c>
    </row>
    <row r="563" spans="1:13" ht="45">
      <c r="A563" s="10" t="s">
        <v>1391</v>
      </c>
      <c r="B563" s="10" t="s">
        <v>1392</v>
      </c>
      <c r="C563" s="10" t="s">
        <v>1393</v>
      </c>
      <c r="D563" s="10" t="s">
        <v>1394</v>
      </c>
      <c r="E563" s="11">
        <v>8000</v>
      </c>
      <c r="F563" s="11">
        <v>0</v>
      </c>
      <c r="G563" s="11">
        <v>6200</v>
      </c>
      <c r="H563" s="11">
        <v>6200</v>
      </c>
      <c r="I563" s="11">
        <v>0</v>
      </c>
      <c r="J563" s="11">
        <v>0</v>
      </c>
      <c r="K563" s="11">
        <v>6200</v>
      </c>
      <c r="L563" s="11">
        <v>0</v>
      </c>
      <c r="M563" s="12">
        <v>1800</v>
      </c>
    </row>
    <row r="564" spans="1:13" ht="30">
      <c r="A564" s="10" t="s">
        <v>1395</v>
      </c>
      <c r="B564" s="10" t="s">
        <v>1396</v>
      </c>
      <c r="C564" s="10" t="s">
        <v>1397</v>
      </c>
      <c r="D564" s="10" t="s">
        <v>1396</v>
      </c>
      <c r="E564" s="11">
        <v>35000</v>
      </c>
      <c r="F564" s="11">
        <v>0</v>
      </c>
      <c r="G564" s="11">
        <v>28225.81</v>
      </c>
      <c r="H564" s="11">
        <v>24526.95</v>
      </c>
      <c r="I564" s="11">
        <v>3698.86</v>
      </c>
      <c r="J564" s="11">
        <v>0</v>
      </c>
      <c r="K564" s="11">
        <v>24526.95</v>
      </c>
      <c r="L564" s="11">
        <v>0</v>
      </c>
      <c r="M564" s="12">
        <v>10473.05</v>
      </c>
    </row>
    <row r="565" spans="1:13" ht="60">
      <c r="A565" s="10" t="s">
        <v>1398</v>
      </c>
      <c r="B565" s="10" t="s">
        <v>1399</v>
      </c>
      <c r="C565" s="10" t="s">
        <v>1400</v>
      </c>
      <c r="D565" s="10" t="s">
        <v>1401</v>
      </c>
      <c r="E565" s="11">
        <v>50000</v>
      </c>
      <c r="F565" s="11">
        <v>0</v>
      </c>
      <c r="G565" s="11">
        <v>40322.58</v>
      </c>
      <c r="H565" s="11">
        <v>32518.21</v>
      </c>
      <c r="I565" s="11">
        <v>7804.37</v>
      </c>
      <c r="J565" s="11">
        <v>0</v>
      </c>
      <c r="K565" s="11">
        <v>32518.21</v>
      </c>
      <c r="L565" s="11">
        <v>0</v>
      </c>
      <c r="M565" s="12">
        <v>17481.79</v>
      </c>
    </row>
    <row r="566" spans="1:13" ht="60">
      <c r="A566" s="10" t="s">
        <v>1402</v>
      </c>
      <c r="B566" s="10" t="s">
        <v>1403</v>
      </c>
      <c r="C566" s="10" t="s">
        <v>1404</v>
      </c>
      <c r="D566" s="10" t="s">
        <v>1405</v>
      </c>
      <c r="E566" s="11">
        <v>6834.77</v>
      </c>
      <c r="F566" s="11">
        <v>2000</v>
      </c>
      <c r="G566" s="11">
        <v>5298.5</v>
      </c>
      <c r="H566" s="11">
        <v>3096</v>
      </c>
      <c r="I566" s="11">
        <v>5.44</v>
      </c>
      <c r="J566" s="11">
        <v>2197.06</v>
      </c>
      <c r="K566" s="11">
        <v>5293.06</v>
      </c>
      <c r="L566" s="11">
        <v>2197.06</v>
      </c>
      <c r="M566" s="12">
        <v>1541.71</v>
      </c>
    </row>
    <row r="567" spans="1:13" ht="60">
      <c r="A567" s="10" t="s">
        <v>1406</v>
      </c>
      <c r="B567" s="10" t="s">
        <v>1407</v>
      </c>
      <c r="C567" s="10" t="s">
        <v>1408</v>
      </c>
      <c r="D567" s="10" t="s">
        <v>1409</v>
      </c>
      <c r="E567" s="11">
        <v>4000</v>
      </c>
      <c r="F567" s="11">
        <v>2000</v>
      </c>
      <c r="G567" s="11">
        <v>3240</v>
      </c>
      <c r="H567" s="11">
        <v>0</v>
      </c>
      <c r="I567" s="11">
        <v>1240</v>
      </c>
      <c r="J567" s="11">
        <v>2000</v>
      </c>
      <c r="K567" s="11">
        <v>2000</v>
      </c>
      <c r="L567" s="11">
        <v>2000</v>
      </c>
      <c r="M567" s="12">
        <v>2000</v>
      </c>
    </row>
    <row r="568" spans="1:13" ht="60">
      <c r="A568" s="10" t="s">
        <v>1410</v>
      </c>
      <c r="B568" s="10" t="s">
        <v>1411</v>
      </c>
      <c r="C568" s="10" t="s">
        <v>1412</v>
      </c>
      <c r="D568" s="10" t="s">
        <v>1413</v>
      </c>
      <c r="E568" s="11">
        <v>2000</v>
      </c>
      <c r="F568" s="11">
        <v>2000</v>
      </c>
      <c r="G568" s="11">
        <v>700</v>
      </c>
      <c r="H568" s="11">
        <v>0</v>
      </c>
      <c r="I568" s="11">
        <v>700</v>
      </c>
      <c r="J568" s="11">
        <v>0</v>
      </c>
      <c r="K568" s="11">
        <v>0</v>
      </c>
      <c r="L568" s="11">
        <v>0</v>
      </c>
      <c r="M568" s="12">
        <v>2000</v>
      </c>
    </row>
    <row r="569" spans="1:13" ht="60">
      <c r="A569" s="10" t="s">
        <v>1414</v>
      </c>
      <c r="B569" s="10" t="s">
        <v>1415</v>
      </c>
      <c r="C569" s="10" t="s">
        <v>1416</v>
      </c>
      <c r="D569" s="10" t="s">
        <v>1417</v>
      </c>
      <c r="E569" s="11">
        <v>4000</v>
      </c>
      <c r="F569" s="11">
        <v>2000</v>
      </c>
      <c r="G569" s="11">
        <v>3968.68</v>
      </c>
      <c r="H569" s="11">
        <v>0</v>
      </c>
      <c r="I569" s="11">
        <v>496</v>
      </c>
      <c r="J569" s="11">
        <v>3472.68</v>
      </c>
      <c r="K569" s="11">
        <v>3472.68</v>
      </c>
      <c r="L569" s="11">
        <v>3472.68</v>
      </c>
      <c r="M569" s="12">
        <v>527.32</v>
      </c>
    </row>
    <row r="570" spans="1:13" ht="45">
      <c r="A570" s="10" t="s">
        <v>1418</v>
      </c>
      <c r="B570" s="10" t="s">
        <v>1419</v>
      </c>
      <c r="C570" s="10" t="s">
        <v>1420</v>
      </c>
      <c r="D570" s="10" t="s">
        <v>1421</v>
      </c>
      <c r="E570" s="11">
        <v>2000</v>
      </c>
      <c r="F570" s="11">
        <v>2000</v>
      </c>
      <c r="G570" s="11">
        <v>2829.95</v>
      </c>
      <c r="H570" s="11">
        <v>829.56</v>
      </c>
      <c r="I570" s="11">
        <v>839.68</v>
      </c>
      <c r="J570" s="11">
        <v>1160.71</v>
      </c>
      <c r="K570" s="11">
        <v>1990.27</v>
      </c>
      <c r="L570" s="11">
        <v>1160.71</v>
      </c>
      <c r="M570" s="12">
        <v>9.73</v>
      </c>
    </row>
    <row r="571" spans="1:13" ht="45">
      <c r="A571" s="10" t="s">
        <v>1422</v>
      </c>
      <c r="B571" s="10" t="s">
        <v>1423</v>
      </c>
      <c r="C571" s="10" t="s">
        <v>1424</v>
      </c>
      <c r="D571" s="10" t="s">
        <v>1421</v>
      </c>
      <c r="E571" s="11">
        <v>2000</v>
      </c>
      <c r="F571" s="11">
        <v>2000</v>
      </c>
      <c r="G571" s="11">
        <v>1590</v>
      </c>
      <c r="H571" s="11">
        <v>0</v>
      </c>
      <c r="I571" s="11">
        <v>0</v>
      </c>
      <c r="J571" s="11">
        <v>1590</v>
      </c>
      <c r="K571" s="11">
        <v>1590</v>
      </c>
      <c r="L571" s="11">
        <v>1590</v>
      </c>
      <c r="M571" s="12">
        <v>410</v>
      </c>
    </row>
    <row r="572" spans="1:13" ht="45">
      <c r="A572" s="10" t="s">
        <v>1425</v>
      </c>
      <c r="B572" s="10" t="s">
        <v>1426</v>
      </c>
      <c r="C572" s="10" t="s">
        <v>1427</v>
      </c>
      <c r="D572" s="10" t="s">
        <v>1421</v>
      </c>
      <c r="E572" s="11">
        <v>4000</v>
      </c>
      <c r="F572" s="11">
        <v>2000</v>
      </c>
      <c r="G572" s="11">
        <v>1999.86</v>
      </c>
      <c r="H572" s="11">
        <v>0</v>
      </c>
      <c r="I572" s="11">
        <v>0</v>
      </c>
      <c r="J572" s="11">
        <v>1999.86</v>
      </c>
      <c r="K572" s="11">
        <v>1999.86</v>
      </c>
      <c r="L572" s="11">
        <v>1999.86</v>
      </c>
      <c r="M572" s="12">
        <v>2000.14</v>
      </c>
    </row>
    <row r="573" spans="1:13" ht="45">
      <c r="A573" s="10" t="s">
        <v>1428</v>
      </c>
      <c r="B573" s="10" t="s">
        <v>1429</v>
      </c>
      <c r="C573" s="10" t="s">
        <v>1430</v>
      </c>
      <c r="D573" s="10" t="s">
        <v>1431</v>
      </c>
      <c r="E573" s="11">
        <v>6000</v>
      </c>
      <c r="F573" s="11">
        <v>2000</v>
      </c>
      <c r="G573" s="11">
        <v>3991.49</v>
      </c>
      <c r="H573" s="11">
        <v>0</v>
      </c>
      <c r="I573" s="11">
        <v>0.41</v>
      </c>
      <c r="J573" s="11">
        <v>3991.08</v>
      </c>
      <c r="K573" s="11">
        <v>3991.08</v>
      </c>
      <c r="L573" s="11">
        <v>3991.08</v>
      </c>
      <c r="M573" s="12">
        <v>2008.92</v>
      </c>
    </row>
    <row r="574" spans="1:13" ht="45">
      <c r="A574" s="10" t="s">
        <v>1432</v>
      </c>
      <c r="B574" s="10" t="s">
        <v>1433</v>
      </c>
      <c r="C574" s="10" t="s">
        <v>1430</v>
      </c>
      <c r="D574" s="10" t="s">
        <v>1431</v>
      </c>
      <c r="E574" s="11">
        <v>2905</v>
      </c>
      <c r="F574" s="11">
        <v>2000</v>
      </c>
      <c r="G574" s="11">
        <v>2900</v>
      </c>
      <c r="H574" s="11">
        <v>0</v>
      </c>
      <c r="I574" s="11">
        <v>11.2</v>
      </c>
      <c r="J574" s="11">
        <v>2888.8</v>
      </c>
      <c r="K574" s="11">
        <v>2888.8</v>
      </c>
      <c r="L574" s="11">
        <v>2888.8</v>
      </c>
      <c r="M574" s="12">
        <v>16.2</v>
      </c>
    </row>
    <row r="575" spans="1:13" ht="45">
      <c r="A575" s="10" t="s">
        <v>1434</v>
      </c>
      <c r="B575" s="10" t="s">
        <v>1435</v>
      </c>
      <c r="C575" s="10" t="s">
        <v>1430</v>
      </c>
      <c r="D575" s="10" t="s">
        <v>1431</v>
      </c>
      <c r="E575" s="11">
        <v>2000</v>
      </c>
      <c r="F575" s="11">
        <v>2000</v>
      </c>
      <c r="G575" s="11">
        <v>3733.7</v>
      </c>
      <c r="H575" s="11">
        <v>0</v>
      </c>
      <c r="I575" s="11">
        <v>1738.69</v>
      </c>
      <c r="J575" s="11">
        <v>1995.01</v>
      </c>
      <c r="K575" s="11">
        <v>1995.01</v>
      </c>
      <c r="L575" s="11">
        <v>1995.01</v>
      </c>
      <c r="M575" s="12">
        <v>4.99</v>
      </c>
    </row>
    <row r="576" spans="1:13" ht="45">
      <c r="A576" s="10" t="s">
        <v>1436</v>
      </c>
      <c r="B576" s="10" t="s">
        <v>1437</v>
      </c>
      <c r="C576" s="10" t="s">
        <v>1430</v>
      </c>
      <c r="D576" s="10" t="s">
        <v>1431</v>
      </c>
      <c r="E576" s="11">
        <v>2000</v>
      </c>
      <c r="F576" s="11">
        <v>2000</v>
      </c>
      <c r="G576" s="11">
        <v>2000</v>
      </c>
      <c r="H576" s="11">
        <v>0</v>
      </c>
      <c r="I576" s="11">
        <v>0.24</v>
      </c>
      <c r="J576" s="11">
        <v>1999.76</v>
      </c>
      <c r="K576" s="11">
        <v>1999.76</v>
      </c>
      <c r="L576" s="11">
        <v>1999.76</v>
      </c>
      <c r="M576" s="12">
        <v>0.24</v>
      </c>
    </row>
    <row r="577" spans="1:13" ht="45">
      <c r="A577" s="10" t="s">
        <v>1438</v>
      </c>
      <c r="B577" s="10" t="s">
        <v>1439</v>
      </c>
      <c r="C577" s="10" t="s">
        <v>1430</v>
      </c>
      <c r="D577" s="10" t="s">
        <v>1431</v>
      </c>
      <c r="E577" s="11">
        <v>2000</v>
      </c>
      <c r="F577" s="11">
        <v>2000</v>
      </c>
      <c r="G577" s="11">
        <v>2000</v>
      </c>
      <c r="H577" s="11">
        <v>0</v>
      </c>
      <c r="I577" s="11">
        <v>0.06</v>
      </c>
      <c r="J577" s="11">
        <v>1999.94</v>
      </c>
      <c r="K577" s="11">
        <v>1999.94</v>
      </c>
      <c r="L577" s="11">
        <v>1999.94</v>
      </c>
      <c r="M577" s="12">
        <v>0.06</v>
      </c>
    </row>
    <row r="578" spans="1:13" ht="45">
      <c r="A578" s="10" t="s">
        <v>1440</v>
      </c>
      <c r="B578" s="10" t="s">
        <v>1441</v>
      </c>
      <c r="C578" s="10" t="s">
        <v>1430</v>
      </c>
      <c r="D578" s="10" t="s">
        <v>1431</v>
      </c>
      <c r="E578" s="11">
        <v>2000</v>
      </c>
      <c r="F578" s="11">
        <v>2000</v>
      </c>
      <c r="G578" s="11">
        <v>1840</v>
      </c>
      <c r="H578" s="11">
        <v>0</v>
      </c>
      <c r="I578" s="11">
        <v>265.07</v>
      </c>
      <c r="J578" s="11">
        <v>1574.93</v>
      </c>
      <c r="K578" s="11">
        <v>1574.93</v>
      </c>
      <c r="L578" s="11">
        <v>1574.93</v>
      </c>
      <c r="M578" s="12">
        <v>425.07</v>
      </c>
    </row>
    <row r="579" spans="1:13" ht="45">
      <c r="A579" s="10" t="s">
        <v>1442</v>
      </c>
      <c r="B579" s="10" t="s">
        <v>1443</v>
      </c>
      <c r="C579" s="10" t="s">
        <v>1430</v>
      </c>
      <c r="D579" s="10" t="s">
        <v>1431</v>
      </c>
      <c r="E579" s="11">
        <v>2000</v>
      </c>
      <c r="F579" s="11">
        <v>2000</v>
      </c>
      <c r="G579" s="11">
        <v>1401.2</v>
      </c>
      <c r="H579" s="11">
        <v>781.2</v>
      </c>
      <c r="I579" s="11">
        <v>0.62</v>
      </c>
      <c r="J579" s="11">
        <v>619.38</v>
      </c>
      <c r="K579" s="11">
        <v>1400.58</v>
      </c>
      <c r="L579" s="11">
        <v>619.38</v>
      </c>
      <c r="M579" s="12">
        <v>599.42</v>
      </c>
    </row>
    <row r="580" spans="1:13" ht="60">
      <c r="A580" s="10" t="s">
        <v>1444</v>
      </c>
      <c r="B580" s="10" t="s">
        <v>1445</v>
      </c>
      <c r="C580" s="10" t="s">
        <v>1446</v>
      </c>
      <c r="D580" s="10" t="s">
        <v>1447</v>
      </c>
      <c r="E580" s="11">
        <v>28000</v>
      </c>
      <c r="F580" s="11">
        <v>18000</v>
      </c>
      <c r="G580" s="11">
        <v>21337.38</v>
      </c>
      <c r="H580" s="11">
        <v>5376.92</v>
      </c>
      <c r="I580" s="11">
        <v>806.97</v>
      </c>
      <c r="J580" s="11">
        <v>15153.49</v>
      </c>
      <c r="K580" s="11">
        <v>20530.41</v>
      </c>
      <c r="L580" s="11">
        <v>15153.49</v>
      </c>
      <c r="M580" s="12">
        <v>7469.59</v>
      </c>
    </row>
    <row r="581" spans="1:13" ht="60">
      <c r="A581" s="10" t="s">
        <v>1448</v>
      </c>
      <c r="B581" s="10" t="s">
        <v>1449</v>
      </c>
      <c r="C581" s="10" t="s">
        <v>1450</v>
      </c>
      <c r="D581" s="10" t="s">
        <v>1451</v>
      </c>
      <c r="E581" s="11">
        <v>1165.23</v>
      </c>
      <c r="F581" s="11">
        <v>2000</v>
      </c>
      <c r="G581" s="11">
        <v>1165.23</v>
      </c>
      <c r="H581" s="11">
        <v>0</v>
      </c>
      <c r="I581" s="11">
        <v>0</v>
      </c>
      <c r="J581" s="11">
        <v>1165.23</v>
      </c>
      <c r="K581" s="11">
        <v>1165.23</v>
      </c>
      <c r="L581" s="11">
        <v>1165.23</v>
      </c>
      <c r="M581" s="12">
        <v>0</v>
      </c>
    </row>
    <row r="582" spans="1:13" ht="60">
      <c r="A582" s="10" t="s">
        <v>1452</v>
      </c>
      <c r="B582" s="10" t="s">
        <v>1453</v>
      </c>
      <c r="C582" s="10" t="s">
        <v>1454</v>
      </c>
      <c r="D582" s="10" t="s">
        <v>1455</v>
      </c>
      <c r="E582" s="11">
        <v>0</v>
      </c>
      <c r="F582" s="11">
        <v>2000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2">
        <v>0</v>
      </c>
    </row>
    <row r="583" spans="1:13" ht="60">
      <c r="A583" s="10" t="s">
        <v>1456</v>
      </c>
      <c r="B583" s="10" t="s">
        <v>1457</v>
      </c>
      <c r="C583" s="10" t="s">
        <v>1458</v>
      </c>
      <c r="D583" s="10" t="s">
        <v>1459</v>
      </c>
      <c r="E583" s="11">
        <v>2000</v>
      </c>
      <c r="F583" s="11">
        <v>2000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2">
        <v>2000</v>
      </c>
    </row>
    <row r="584" spans="1:13" ht="60">
      <c r="A584" s="10" t="s">
        <v>1460</v>
      </c>
      <c r="B584" s="10" t="s">
        <v>1461</v>
      </c>
      <c r="C584" s="10" t="s">
        <v>1462</v>
      </c>
      <c r="D584" s="10" t="s">
        <v>1463</v>
      </c>
      <c r="E584" s="11">
        <v>2000</v>
      </c>
      <c r="F584" s="11">
        <v>2000</v>
      </c>
      <c r="G584" s="11">
        <v>1999.54</v>
      </c>
      <c r="H584" s="11">
        <v>0</v>
      </c>
      <c r="I584" s="11">
        <v>0</v>
      </c>
      <c r="J584" s="11">
        <v>1999.54</v>
      </c>
      <c r="K584" s="11">
        <v>1999.54</v>
      </c>
      <c r="L584" s="11">
        <v>1999.54</v>
      </c>
      <c r="M584" s="12">
        <v>0.46</v>
      </c>
    </row>
    <row r="585" spans="1:13" ht="45">
      <c r="A585" s="10" t="s">
        <v>1464</v>
      </c>
      <c r="B585" s="10" t="s">
        <v>1465</v>
      </c>
      <c r="C585" s="10" t="s">
        <v>1466</v>
      </c>
      <c r="D585" s="10" t="s">
        <v>1467</v>
      </c>
      <c r="E585" s="11">
        <v>2000</v>
      </c>
      <c r="F585" s="11">
        <v>2000</v>
      </c>
      <c r="G585" s="11">
        <v>1944</v>
      </c>
      <c r="H585" s="11">
        <v>0</v>
      </c>
      <c r="I585" s="11">
        <v>0</v>
      </c>
      <c r="J585" s="11">
        <v>1944</v>
      </c>
      <c r="K585" s="11">
        <v>1944</v>
      </c>
      <c r="L585" s="11">
        <v>1944</v>
      </c>
      <c r="M585" s="12">
        <v>56</v>
      </c>
    </row>
    <row r="586" spans="1:13" ht="45">
      <c r="A586" s="10" t="s">
        <v>1468</v>
      </c>
      <c r="B586" s="10" t="s">
        <v>1469</v>
      </c>
      <c r="C586" s="10" t="s">
        <v>1470</v>
      </c>
      <c r="D586" s="10" t="s">
        <v>1467</v>
      </c>
      <c r="E586" s="11">
        <v>2000</v>
      </c>
      <c r="F586" s="11">
        <v>2000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2">
        <v>2000</v>
      </c>
    </row>
    <row r="587" spans="1:13" ht="45">
      <c r="A587" s="10" t="s">
        <v>1471</v>
      </c>
      <c r="B587" s="10" t="s">
        <v>1472</v>
      </c>
      <c r="C587" s="10" t="s">
        <v>1473</v>
      </c>
      <c r="D587" s="10" t="s">
        <v>1467</v>
      </c>
      <c r="E587" s="11">
        <v>2000</v>
      </c>
      <c r="F587" s="11">
        <v>2000</v>
      </c>
      <c r="G587" s="11">
        <v>1473.12</v>
      </c>
      <c r="H587" s="11">
        <v>0</v>
      </c>
      <c r="I587" s="11">
        <v>0</v>
      </c>
      <c r="J587" s="11">
        <v>1473.12</v>
      </c>
      <c r="K587" s="11">
        <v>1473.12</v>
      </c>
      <c r="L587" s="11">
        <v>1473.12</v>
      </c>
      <c r="M587" s="12">
        <v>526.88</v>
      </c>
    </row>
    <row r="588" spans="1:13" ht="45">
      <c r="A588" s="10" t="s">
        <v>1474</v>
      </c>
      <c r="B588" s="10" t="s">
        <v>1475</v>
      </c>
      <c r="C588" s="10" t="s">
        <v>1476</v>
      </c>
      <c r="D588" s="10" t="s">
        <v>1477</v>
      </c>
      <c r="E588" s="11">
        <v>0</v>
      </c>
      <c r="F588" s="11">
        <v>2000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2">
        <v>0</v>
      </c>
    </row>
    <row r="589" spans="1:13" ht="45">
      <c r="A589" s="10" t="s">
        <v>1478</v>
      </c>
      <c r="B589" s="10" t="s">
        <v>1479</v>
      </c>
      <c r="C589" s="10" t="s">
        <v>1476</v>
      </c>
      <c r="D589" s="10" t="s">
        <v>1477</v>
      </c>
      <c r="E589" s="11">
        <v>2000</v>
      </c>
      <c r="F589" s="11">
        <v>2000</v>
      </c>
      <c r="G589" s="11">
        <v>2000</v>
      </c>
      <c r="H589" s="11">
        <v>0</v>
      </c>
      <c r="I589" s="11">
        <v>1.12</v>
      </c>
      <c r="J589" s="11">
        <v>1998.88</v>
      </c>
      <c r="K589" s="11">
        <v>1998.88</v>
      </c>
      <c r="L589" s="11">
        <v>1998.88</v>
      </c>
      <c r="M589" s="12">
        <v>1.12</v>
      </c>
    </row>
    <row r="590" spans="1:13" ht="45">
      <c r="A590" s="10" t="s">
        <v>1480</v>
      </c>
      <c r="B590" s="10" t="s">
        <v>1481</v>
      </c>
      <c r="C590" s="10" t="s">
        <v>1476</v>
      </c>
      <c r="D590" s="10" t="s">
        <v>1477</v>
      </c>
      <c r="E590" s="11">
        <v>2000</v>
      </c>
      <c r="F590" s="11">
        <v>2000</v>
      </c>
      <c r="G590" s="11">
        <v>2000</v>
      </c>
      <c r="H590" s="11">
        <v>0</v>
      </c>
      <c r="I590" s="11">
        <v>9.04</v>
      </c>
      <c r="J590" s="11">
        <v>1990.96</v>
      </c>
      <c r="K590" s="11">
        <v>1990.96</v>
      </c>
      <c r="L590" s="11">
        <v>1990.96</v>
      </c>
      <c r="M590" s="12">
        <v>9.04</v>
      </c>
    </row>
    <row r="591" spans="1:13" ht="45">
      <c r="A591" s="10" t="s">
        <v>1482</v>
      </c>
      <c r="B591" s="10" t="s">
        <v>1483</v>
      </c>
      <c r="C591" s="10" t="s">
        <v>1476</v>
      </c>
      <c r="D591" s="10" t="s">
        <v>1477</v>
      </c>
      <c r="E591" s="11">
        <v>2000</v>
      </c>
      <c r="F591" s="11">
        <v>2000</v>
      </c>
      <c r="G591" s="11">
        <v>2000</v>
      </c>
      <c r="H591" s="11">
        <v>0</v>
      </c>
      <c r="I591" s="11">
        <v>0.03</v>
      </c>
      <c r="J591" s="11">
        <v>1999.97</v>
      </c>
      <c r="K591" s="11">
        <v>1999.97</v>
      </c>
      <c r="L591" s="11">
        <v>1999.97</v>
      </c>
      <c r="M591" s="12">
        <v>0.03</v>
      </c>
    </row>
    <row r="592" spans="1:13" ht="45">
      <c r="A592" s="10" t="s">
        <v>1484</v>
      </c>
      <c r="B592" s="10" t="s">
        <v>1485</v>
      </c>
      <c r="C592" s="10" t="s">
        <v>1476</v>
      </c>
      <c r="D592" s="10" t="s">
        <v>1477</v>
      </c>
      <c r="E592" s="11">
        <v>2000</v>
      </c>
      <c r="F592" s="11">
        <v>2000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2">
        <v>2000</v>
      </c>
    </row>
    <row r="593" spans="1:13" ht="45">
      <c r="A593" s="10" t="s">
        <v>1486</v>
      </c>
      <c r="B593" s="10" t="s">
        <v>1487</v>
      </c>
      <c r="C593" s="10" t="s">
        <v>1476</v>
      </c>
      <c r="D593" s="10" t="s">
        <v>1477</v>
      </c>
      <c r="E593" s="11">
        <v>2000</v>
      </c>
      <c r="F593" s="11">
        <v>2000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2">
        <v>2000</v>
      </c>
    </row>
    <row r="594" spans="1:13" ht="45">
      <c r="A594" s="10" t="s">
        <v>1488</v>
      </c>
      <c r="B594" s="10" t="s">
        <v>1489</v>
      </c>
      <c r="C594" s="10" t="s">
        <v>1476</v>
      </c>
      <c r="D594" s="10" t="s">
        <v>1477</v>
      </c>
      <c r="E594" s="11">
        <v>0</v>
      </c>
      <c r="F594" s="11">
        <v>2000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2">
        <v>0</v>
      </c>
    </row>
    <row r="595" spans="1:13" ht="30">
      <c r="A595" s="10" t="s">
        <v>1490</v>
      </c>
      <c r="B595" s="10" t="s">
        <v>1491</v>
      </c>
      <c r="C595" s="10" t="s">
        <v>1492</v>
      </c>
      <c r="D595" s="10" t="s">
        <v>1493</v>
      </c>
      <c r="E595" s="11">
        <v>2000</v>
      </c>
      <c r="F595" s="11">
        <v>2000</v>
      </c>
      <c r="G595" s="11">
        <v>2000</v>
      </c>
      <c r="H595" s="11">
        <v>0</v>
      </c>
      <c r="I595" s="11">
        <v>37.08</v>
      </c>
      <c r="J595" s="11">
        <v>1962.92</v>
      </c>
      <c r="K595" s="11">
        <v>1962.92</v>
      </c>
      <c r="L595" s="11">
        <v>1962.92</v>
      </c>
      <c r="M595" s="12">
        <v>37.08</v>
      </c>
    </row>
    <row r="596" spans="1:13" ht="30">
      <c r="A596" s="10" t="s">
        <v>1494</v>
      </c>
      <c r="B596" s="10" t="s">
        <v>1495</v>
      </c>
      <c r="C596" s="10" t="s">
        <v>1496</v>
      </c>
      <c r="D596" s="10" t="s">
        <v>1497</v>
      </c>
      <c r="E596" s="11">
        <v>24800</v>
      </c>
      <c r="F596" s="11">
        <v>1000</v>
      </c>
      <c r="G596" s="11">
        <v>23621.36</v>
      </c>
      <c r="H596" s="11">
        <v>10877.35</v>
      </c>
      <c r="I596" s="11">
        <v>4810.18</v>
      </c>
      <c r="J596" s="11">
        <v>7933.83</v>
      </c>
      <c r="K596" s="11">
        <v>18811.18</v>
      </c>
      <c r="L596" s="11">
        <v>7933.83</v>
      </c>
      <c r="M596" s="12">
        <v>5988.82</v>
      </c>
    </row>
    <row r="597" spans="1:13" ht="30">
      <c r="A597" s="10" t="s">
        <v>1498</v>
      </c>
      <c r="B597" s="10" t="s">
        <v>1499</v>
      </c>
      <c r="C597" s="10" t="s">
        <v>1500</v>
      </c>
      <c r="D597" s="10" t="s">
        <v>1501</v>
      </c>
      <c r="E597" s="11">
        <v>3000</v>
      </c>
      <c r="F597" s="11">
        <v>3000</v>
      </c>
      <c r="G597" s="11">
        <v>3000</v>
      </c>
      <c r="H597" s="11">
        <v>0</v>
      </c>
      <c r="I597" s="11">
        <v>0.01</v>
      </c>
      <c r="J597" s="11">
        <v>2999.99</v>
      </c>
      <c r="K597" s="11">
        <v>2999.99</v>
      </c>
      <c r="L597" s="11">
        <v>2999.99</v>
      </c>
      <c r="M597" s="12">
        <v>0.01</v>
      </c>
    </row>
    <row r="598" spans="1:13" ht="30">
      <c r="A598" s="10" t="s">
        <v>1502</v>
      </c>
      <c r="B598" s="10" t="s">
        <v>1503</v>
      </c>
      <c r="C598" s="10" t="s">
        <v>1504</v>
      </c>
      <c r="D598" s="10" t="s">
        <v>1505</v>
      </c>
      <c r="E598" s="11">
        <v>15000</v>
      </c>
      <c r="F598" s="11">
        <v>15000</v>
      </c>
      <c r="G598" s="11">
        <v>4950</v>
      </c>
      <c r="H598" s="11">
        <v>0</v>
      </c>
      <c r="I598" s="11">
        <v>2100</v>
      </c>
      <c r="J598" s="11">
        <v>2850</v>
      </c>
      <c r="K598" s="11">
        <v>2850</v>
      </c>
      <c r="L598" s="11">
        <v>2850</v>
      </c>
      <c r="M598" s="12">
        <v>12150</v>
      </c>
    </row>
    <row r="599" spans="1:13" ht="45">
      <c r="A599" s="10" t="s">
        <v>1506</v>
      </c>
      <c r="B599" s="10" t="s">
        <v>1507</v>
      </c>
      <c r="C599" s="10" t="s">
        <v>1508</v>
      </c>
      <c r="D599" s="10" t="s">
        <v>1509</v>
      </c>
      <c r="E599" s="11">
        <v>25000</v>
      </c>
      <c r="F599" s="11">
        <v>25000</v>
      </c>
      <c r="G599" s="11">
        <v>25463.56</v>
      </c>
      <c r="H599" s="11">
        <v>9633.75</v>
      </c>
      <c r="I599" s="11">
        <v>7590.8</v>
      </c>
      <c r="J599" s="11">
        <v>8239.01</v>
      </c>
      <c r="K599" s="11">
        <v>17872.76</v>
      </c>
      <c r="L599" s="11">
        <v>8239.01</v>
      </c>
      <c r="M599" s="12">
        <v>7127.24</v>
      </c>
    </row>
    <row r="600" spans="1:13" ht="45">
      <c r="A600" s="10" t="s">
        <v>1510</v>
      </c>
      <c r="B600" s="10" t="s">
        <v>1511</v>
      </c>
      <c r="C600" s="10" t="s">
        <v>1504</v>
      </c>
      <c r="D600" s="10" t="s">
        <v>1505</v>
      </c>
      <c r="E600" s="11">
        <v>17625.24</v>
      </c>
      <c r="F600" s="11">
        <v>15000</v>
      </c>
      <c r="G600" s="11">
        <v>17625.24</v>
      </c>
      <c r="H600" s="11">
        <v>0</v>
      </c>
      <c r="I600" s="11">
        <v>1643.96</v>
      </c>
      <c r="J600" s="11">
        <v>15981.28</v>
      </c>
      <c r="K600" s="11">
        <v>15981.28</v>
      </c>
      <c r="L600" s="11">
        <v>15981.28</v>
      </c>
      <c r="M600" s="12">
        <v>1643.96</v>
      </c>
    </row>
    <row r="601" spans="1:13" ht="45">
      <c r="A601" s="10" t="s">
        <v>1512</v>
      </c>
      <c r="B601" s="10" t="s">
        <v>1513</v>
      </c>
      <c r="C601" s="10" t="s">
        <v>1508</v>
      </c>
      <c r="D601" s="10" t="s">
        <v>1509</v>
      </c>
      <c r="E601" s="11">
        <v>10000</v>
      </c>
      <c r="F601" s="11">
        <v>25000</v>
      </c>
      <c r="G601" s="11">
        <v>3000</v>
      </c>
      <c r="H601" s="11">
        <v>2999.68</v>
      </c>
      <c r="I601" s="11">
        <v>0.32</v>
      </c>
      <c r="J601" s="11">
        <v>0</v>
      </c>
      <c r="K601" s="11">
        <v>2999.68</v>
      </c>
      <c r="L601" s="11">
        <v>0</v>
      </c>
      <c r="M601" s="12">
        <v>7000.32</v>
      </c>
    </row>
    <row r="602" spans="1:13" ht="30">
      <c r="A602" s="10" t="s">
        <v>1514</v>
      </c>
      <c r="B602" s="10" t="s">
        <v>1515</v>
      </c>
      <c r="C602" s="10" t="s">
        <v>447</v>
      </c>
      <c r="D602" s="10" t="s">
        <v>447</v>
      </c>
      <c r="E602" s="11">
        <v>15000</v>
      </c>
      <c r="F602" s="11">
        <v>25000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2">
        <v>15000</v>
      </c>
    </row>
    <row r="603" spans="1:13" ht="45">
      <c r="A603" s="10" t="s">
        <v>1516</v>
      </c>
      <c r="B603" s="10" t="s">
        <v>1517</v>
      </c>
      <c r="C603" s="10" t="s">
        <v>1508</v>
      </c>
      <c r="D603" s="10" t="s">
        <v>1509</v>
      </c>
      <c r="E603" s="11">
        <v>3000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2">
        <v>3000</v>
      </c>
    </row>
    <row r="604" spans="1:13" ht="60">
      <c r="A604" s="10" t="s">
        <v>1518</v>
      </c>
      <c r="B604" s="10" t="s">
        <v>1519</v>
      </c>
      <c r="C604" s="10" t="s">
        <v>1504</v>
      </c>
      <c r="D604" s="10" t="s">
        <v>1505</v>
      </c>
      <c r="E604" s="11">
        <v>417.21</v>
      </c>
      <c r="F604" s="11">
        <v>417.21</v>
      </c>
      <c r="G604" s="11">
        <v>417.21</v>
      </c>
      <c r="H604" s="11">
        <v>0</v>
      </c>
      <c r="I604" s="11">
        <v>0.2</v>
      </c>
      <c r="J604" s="11">
        <v>417.01</v>
      </c>
      <c r="K604" s="11">
        <v>417.01</v>
      </c>
      <c r="L604" s="11">
        <v>417.01</v>
      </c>
      <c r="M604" s="12">
        <v>0.2</v>
      </c>
    </row>
    <row r="605" spans="1:13" ht="45">
      <c r="A605" s="10" t="s">
        <v>1520</v>
      </c>
      <c r="B605" s="10" t="s">
        <v>1521</v>
      </c>
      <c r="C605" s="10" t="s">
        <v>1522</v>
      </c>
      <c r="D605" s="10" t="s">
        <v>1523</v>
      </c>
      <c r="E605" s="11">
        <v>20000</v>
      </c>
      <c r="F605" s="11">
        <v>20000</v>
      </c>
      <c r="G605" s="11">
        <v>20000</v>
      </c>
      <c r="H605" s="11">
        <v>0</v>
      </c>
      <c r="I605" s="11">
        <v>1710.17</v>
      </c>
      <c r="J605" s="11">
        <v>18289.83</v>
      </c>
      <c r="K605" s="11">
        <v>18289.83</v>
      </c>
      <c r="L605" s="11">
        <v>18289.83</v>
      </c>
      <c r="M605" s="12">
        <v>1710.17</v>
      </c>
    </row>
    <row r="606" spans="1:13" ht="45">
      <c r="A606" s="10" t="s">
        <v>1524</v>
      </c>
      <c r="B606" s="10" t="s">
        <v>1525</v>
      </c>
      <c r="C606" s="10" t="s">
        <v>1526</v>
      </c>
      <c r="D606" s="10" t="s">
        <v>1527</v>
      </c>
      <c r="E606" s="11">
        <v>7000</v>
      </c>
      <c r="F606" s="11">
        <v>7000</v>
      </c>
      <c r="G606" s="11">
        <v>7519.98</v>
      </c>
      <c r="H606" s="11">
        <v>0</v>
      </c>
      <c r="I606" s="11">
        <v>1047.18</v>
      </c>
      <c r="J606" s="11">
        <v>6472.8</v>
      </c>
      <c r="K606" s="11">
        <v>6472.8</v>
      </c>
      <c r="L606" s="11">
        <v>6472.8</v>
      </c>
      <c r="M606" s="12">
        <v>527.2</v>
      </c>
    </row>
    <row r="607" spans="1:13" ht="45">
      <c r="A607" s="10" t="s">
        <v>1528</v>
      </c>
      <c r="B607" s="10" t="s">
        <v>1529</v>
      </c>
      <c r="C607" s="10" t="s">
        <v>1526</v>
      </c>
      <c r="D607" s="10" t="s">
        <v>1527</v>
      </c>
      <c r="E607" s="11">
        <v>25000</v>
      </c>
      <c r="F607" s="11">
        <v>30000</v>
      </c>
      <c r="G607" s="11">
        <v>14474.96</v>
      </c>
      <c r="H607" s="11">
        <v>2878.08</v>
      </c>
      <c r="I607" s="11">
        <v>302.82</v>
      </c>
      <c r="J607" s="11">
        <v>11294.06</v>
      </c>
      <c r="K607" s="11">
        <v>14172.14</v>
      </c>
      <c r="L607" s="11">
        <v>11294.06</v>
      </c>
      <c r="M607" s="12">
        <v>10827.86</v>
      </c>
    </row>
    <row r="608" spans="1:13" ht="60">
      <c r="A608" s="10" t="s">
        <v>1530</v>
      </c>
      <c r="B608" s="10" t="s">
        <v>1531</v>
      </c>
      <c r="C608" s="10" t="s">
        <v>1532</v>
      </c>
      <c r="D608" s="10" t="s">
        <v>1533</v>
      </c>
      <c r="E608" s="11">
        <v>2000</v>
      </c>
      <c r="F608" s="11">
        <v>2000</v>
      </c>
      <c r="G608" s="11">
        <v>1860</v>
      </c>
      <c r="H608" s="11">
        <v>0</v>
      </c>
      <c r="I608" s="11">
        <v>0</v>
      </c>
      <c r="J608" s="11">
        <v>1860</v>
      </c>
      <c r="K608" s="11">
        <v>1860</v>
      </c>
      <c r="L608" s="11">
        <v>1860</v>
      </c>
      <c r="M608" s="12">
        <v>140</v>
      </c>
    </row>
    <row r="609" spans="1:13" ht="60">
      <c r="A609" s="10" t="s">
        <v>1534</v>
      </c>
      <c r="B609" s="10" t="s">
        <v>1535</v>
      </c>
      <c r="C609" s="10" t="s">
        <v>1536</v>
      </c>
      <c r="D609" s="10" t="s">
        <v>1537</v>
      </c>
      <c r="E609" s="11">
        <v>2000</v>
      </c>
      <c r="F609" s="11">
        <v>2000</v>
      </c>
      <c r="G609" s="11">
        <v>1661.3</v>
      </c>
      <c r="H609" s="11">
        <v>235.7</v>
      </c>
      <c r="I609" s="11">
        <v>0</v>
      </c>
      <c r="J609" s="11">
        <v>1425.6</v>
      </c>
      <c r="K609" s="11">
        <v>1661.3</v>
      </c>
      <c r="L609" s="11">
        <v>1425.6</v>
      </c>
      <c r="M609" s="12">
        <v>338.7</v>
      </c>
    </row>
    <row r="610" spans="1:13" ht="60">
      <c r="A610" s="10" t="s">
        <v>1538</v>
      </c>
      <c r="B610" s="10" t="s">
        <v>1539</v>
      </c>
      <c r="C610" s="10" t="s">
        <v>1540</v>
      </c>
      <c r="D610" s="10" t="s">
        <v>1541</v>
      </c>
      <c r="E610" s="11">
        <v>2000</v>
      </c>
      <c r="F610" s="11">
        <v>2000</v>
      </c>
      <c r="G610" s="11">
        <v>1535.12</v>
      </c>
      <c r="H610" s="11">
        <v>0</v>
      </c>
      <c r="I610" s="11">
        <v>0</v>
      </c>
      <c r="J610" s="11">
        <v>1535.12</v>
      </c>
      <c r="K610" s="11">
        <v>1535.12</v>
      </c>
      <c r="L610" s="11">
        <v>1535.12</v>
      </c>
      <c r="M610" s="12">
        <v>464.88</v>
      </c>
    </row>
    <row r="611" spans="1:13" ht="60">
      <c r="A611" s="10" t="s">
        <v>1542</v>
      </c>
      <c r="B611" s="10" t="s">
        <v>1543</v>
      </c>
      <c r="C611" s="10" t="s">
        <v>1544</v>
      </c>
      <c r="D611" s="10" t="s">
        <v>1545</v>
      </c>
      <c r="E611" s="11">
        <v>4000</v>
      </c>
      <c r="F611" s="11">
        <v>2000</v>
      </c>
      <c r="G611" s="11">
        <v>3859.66</v>
      </c>
      <c r="H611" s="11">
        <v>300.02</v>
      </c>
      <c r="I611" s="11">
        <v>390.3</v>
      </c>
      <c r="J611" s="11">
        <v>3169.34</v>
      </c>
      <c r="K611" s="11">
        <v>3469.36</v>
      </c>
      <c r="L611" s="11">
        <v>3169.34</v>
      </c>
      <c r="M611" s="12">
        <v>530.64</v>
      </c>
    </row>
    <row r="612" spans="1:13" ht="60">
      <c r="A612" s="10" t="s">
        <v>1546</v>
      </c>
      <c r="B612" s="10" t="s">
        <v>1547</v>
      </c>
      <c r="C612" s="10" t="s">
        <v>1548</v>
      </c>
      <c r="D612" s="10" t="s">
        <v>1549</v>
      </c>
      <c r="E612" s="11">
        <v>2000</v>
      </c>
      <c r="F612" s="11">
        <v>2000</v>
      </c>
      <c r="G612" s="11">
        <v>1994.8</v>
      </c>
      <c r="H612" s="11">
        <v>0</v>
      </c>
      <c r="I612" s="11">
        <v>130.6</v>
      </c>
      <c r="J612" s="11">
        <v>1864.2</v>
      </c>
      <c r="K612" s="11">
        <v>1864.2</v>
      </c>
      <c r="L612" s="11">
        <v>1864.2</v>
      </c>
      <c r="M612" s="12">
        <v>135.8</v>
      </c>
    </row>
    <row r="613" spans="1:13" ht="60">
      <c r="A613" s="10" t="s">
        <v>1550</v>
      </c>
      <c r="B613" s="10" t="s">
        <v>1551</v>
      </c>
      <c r="C613" s="10" t="s">
        <v>1552</v>
      </c>
      <c r="D613" s="10" t="s">
        <v>1549</v>
      </c>
      <c r="E613" s="11">
        <v>2000</v>
      </c>
      <c r="F613" s="11">
        <v>2000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2">
        <v>2000</v>
      </c>
    </row>
    <row r="614" spans="1:13" ht="60">
      <c r="A614" s="10" t="s">
        <v>1553</v>
      </c>
      <c r="B614" s="10" t="s">
        <v>1554</v>
      </c>
      <c r="C614" s="10" t="s">
        <v>1555</v>
      </c>
      <c r="D614" s="10" t="s">
        <v>1556</v>
      </c>
      <c r="E614" s="11">
        <v>2622.51</v>
      </c>
      <c r="F614" s="11">
        <v>2000</v>
      </c>
      <c r="G614" s="11">
        <v>2622.51</v>
      </c>
      <c r="H614" s="11">
        <v>1998.5</v>
      </c>
      <c r="I614" s="11">
        <v>1.5</v>
      </c>
      <c r="J614" s="11">
        <v>622.51</v>
      </c>
      <c r="K614" s="11">
        <v>2621.01</v>
      </c>
      <c r="L614" s="11">
        <v>622.51</v>
      </c>
      <c r="M614" s="12">
        <v>1.5</v>
      </c>
    </row>
    <row r="615" spans="1:13" ht="60">
      <c r="A615" s="10" t="s">
        <v>1557</v>
      </c>
      <c r="B615" s="10" t="s">
        <v>1558</v>
      </c>
      <c r="C615" s="10" t="s">
        <v>1559</v>
      </c>
      <c r="D615" s="10" t="s">
        <v>1560</v>
      </c>
      <c r="E615" s="11">
        <v>4000</v>
      </c>
      <c r="F615" s="11">
        <v>2000</v>
      </c>
      <c r="G615" s="11">
        <v>3823.49</v>
      </c>
      <c r="H615" s="11">
        <v>2557.4</v>
      </c>
      <c r="I615" s="11">
        <v>31</v>
      </c>
      <c r="J615" s="11">
        <v>1235.09</v>
      </c>
      <c r="K615" s="11">
        <v>3792.49</v>
      </c>
      <c r="L615" s="11">
        <v>1235.09</v>
      </c>
      <c r="M615" s="12">
        <v>207.51</v>
      </c>
    </row>
    <row r="616" spans="1:13" ht="60">
      <c r="A616" s="10" t="s">
        <v>1561</v>
      </c>
      <c r="B616" s="10" t="s">
        <v>1562</v>
      </c>
      <c r="C616" s="10" t="s">
        <v>1559</v>
      </c>
      <c r="D616" s="10" t="s">
        <v>1560</v>
      </c>
      <c r="E616" s="11">
        <v>1400</v>
      </c>
      <c r="F616" s="11">
        <v>2000</v>
      </c>
      <c r="G616" s="11">
        <v>1400</v>
      </c>
      <c r="H616" s="11">
        <v>0</v>
      </c>
      <c r="I616" s="11">
        <v>0</v>
      </c>
      <c r="J616" s="11">
        <v>1400</v>
      </c>
      <c r="K616" s="11">
        <v>1400</v>
      </c>
      <c r="L616" s="11">
        <v>1400</v>
      </c>
      <c r="M616" s="12">
        <v>0</v>
      </c>
    </row>
    <row r="617" spans="1:13" ht="60">
      <c r="A617" s="10" t="s">
        <v>1563</v>
      </c>
      <c r="B617" s="10" t="s">
        <v>1564</v>
      </c>
      <c r="C617" s="10" t="s">
        <v>1559</v>
      </c>
      <c r="D617" s="10" t="s">
        <v>1560</v>
      </c>
      <c r="E617" s="11">
        <v>2000</v>
      </c>
      <c r="F617" s="11">
        <v>2000</v>
      </c>
      <c r="G617" s="11">
        <v>2000</v>
      </c>
      <c r="H617" s="11">
        <v>0</v>
      </c>
      <c r="I617" s="11">
        <v>0</v>
      </c>
      <c r="J617" s="11">
        <v>2000</v>
      </c>
      <c r="K617" s="11">
        <v>2000</v>
      </c>
      <c r="L617" s="11">
        <v>2000</v>
      </c>
      <c r="M617" s="12">
        <v>0</v>
      </c>
    </row>
    <row r="618" spans="1:13" ht="60">
      <c r="A618" s="10" t="s">
        <v>1565</v>
      </c>
      <c r="B618" s="10" t="s">
        <v>1566</v>
      </c>
      <c r="C618" s="10" t="s">
        <v>1559</v>
      </c>
      <c r="D618" s="10" t="s">
        <v>1560</v>
      </c>
      <c r="E618" s="11">
        <v>2000</v>
      </c>
      <c r="F618" s="11">
        <v>2000</v>
      </c>
      <c r="G618" s="11">
        <v>1970</v>
      </c>
      <c r="H618" s="11">
        <v>0</v>
      </c>
      <c r="I618" s="11">
        <v>0.14</v>
      </c>
      <c r="J618" s="11">
        <v>1969.86</v>
      </c>
      <c r="K618" s="11">
        <v>1969.86</v>
      </c>
      <c r="L618" s="11">
        <v>1969.86</v>
      </c>
      <c r="M618" s="12">
        <v>30.14</v>
      </c>
    </row>
    <row r="619" spans="1:13" ht="60">
      <c r="A619" s="10" t="s">
        <v>1567</v>
      </c>
      <c r="B619" s="10" t="s">
        <v>1568</v>
      </c>
      <c r="C619" s="10" t="s">
        <v>1559</v>
      </c>
      <c r="D619" s="10" t="s">
        <v>1560</v>
      </c>
      <c r="E619" s="11">
        <v>2000</v>
      </c>
      <c r="F619" s="11">
        <v>2000</v>
      </c>
      <c r="G619" s="11">
        <v>2000</v>
      </c>
      <c r="H619" s="11">
        <v>0</v>
      </c>
      <c r="I619" s="11">
        <v>0</v>
      </c>
      <c r="J619" s="11">
        <v>2000</v>
      </c>
      <c r="K619" s="11">
        <v>2000</v>
      </c>
      <c r="L619" s="11">
        <v>2000</v>
      </c>
      <c r="M619" s="12">
        <v>0</v>
      </c>
    </row>
    <row r="620" spans="1:13" ht="60">
      <c r="A620" s="10" t="s">
        <v>1569</v>
      </c>
      <c r="B620" s="10" t="s">
        <v>1570</v>
      </c>
      <c r="C620" s="10" t="s">
        <v>1559</v>
      </c>
      <c r="D620" s="10" t="s">
        <v>1560</v>
      </c>
      <c r="E620" s="11">
        <v>2000</v>
      </c>
      <c r="F620" s="11">
        <v>2000</v>
      </c>
      <c r="G620" s="11">
        <v>1800</v>
      </c>
      <c r="H620" s="11">
        <v>500</v>
      </c>
      <c r="I620" s="11">
        <v>1.1</v>
      </c>
      <c r="J620" s="11">
        <v>1298.9</v>
      </c>
      <c r="K620" s="11">
        <v>1798.9</v>
      </c>
      <c r="L620" s="11">
        <v>1298.9</v>
      </c>
      <c r="M620" s="12">
        <v>201.1</v>
      </c>
    </row>
    <row r="621" spans="1:13" ht="45">
      <c r="A621" s="10" t="s">
        <v>1571</v>
      </c>
      <c r="B621" s="10" t="s">
        <v>1572</v>
      </c>
      <c r="C621" s="10" t="s">
        <v>1559</v>
      </c>
      <c r="D621" s="10" t="s">
        <v>1560</v>
      </c>
      <c r="E621" s="11">
        <v>500</v>
      </c>
      <c r="F621" s="11">
        <v>2000</v>
      </c>
      <c r="G621" s="11">
        <v>393.48</v>
      </c>
      <c r="H621" s="11">
        <v>0</v>
      </c>
      <c r="I621" s="11">
        <v>0</v>
      </c>
      <c r="J621" s="11">
        <v>393.48</v>
      </c>
      <c r="K621" s="11">
        <v>393.48</v>
      </c>
      <c r="L621" s="11">
        <v>393.48</v>
      </c>
      <c r="M621" s="12">
        <v>106.52</v>
      </c>
    </row>
    <row r="622" spans="1:13" ht="30">
      <c r="A622" s="10" t="s">
        <v>1573</v>
      </c>
      <c r="B622" s="10" t="s">
        <v>1574</v>
      </c>
      <c r="C622" s="10" t="s">
        <v>1504</v>
      </c>
      <c r="D622" s="10" t="s">
        <v>1505</v>
      </c>
      <c r="E622" s="11">
        <v>2500</v>
      </c>
      <c r="F622" s="11">
        <v>0</v>
      </c>
      <c r="G622" s="11">
        <v>1860</v>
      </c>
      <c r="H622" s="11">
        <v>0</v>
      </c>
      <c r="I622" s="11">
        <v>0</v>
      </c>
      <c r="J622" s="11">
        <v>1860</v>
      </c>
      <c r="K622" s="11">
        <v>1860</v>
      </c>
      <c r="L622" s="11">
        <v>1860</v>
      </c>
      <c r="M622" s="12">
        <v>640</v>
      </c>
    </row>
    <row r="623" spans="1:13" ht="45">
      <c r="A623" s="10" t="s">
        <v>1575</v>
      </c>
      <c r="B623" s="10" t="s">
        <v>1576</v>
      </c>
      <c r="C623" s="10" t="s">
        <v>1577</v>
      </c>
      <c r="D623" s="10" t="s">
        <v>1578</v>
      </c>
      <c r="E623" s="11">
        <v>6000</v>
      </c>
      <c r="F623" s="11">
        <v>5000</v>
      </c>
      <c r="G623" s="11">
        <v>6248.54</v>
      </c>
      <c r="H623" s="11">
        <v>2192.32</v>
      </c>
      <c r="I623" s="11">
        <v>931.17</v>
      </c>
      <c r="J623" s="11">
        <v>3125.05</v>
      </c>
      <c r="K623" s="11">
        <v>5317.37</v>
      </c>
      <c r="L623" s="11">
        <v>3125.05</v>
      </c>
      <c r="M623" s="12">
        <v>682.63</v>
      </c>
    </row>
    <row r="624" spans="1:13" ht="45">
      <c r="A624" s="10" t="s">
        <v>1579</v>
      </c>
      <c r="B624" s="10" t="s">
        <v>1580</v>
      </c>
      <c r="C624" s="10" t="s">
        <v>1577</v>
      </c>
      <c r="D624" s="10" t="s">
        <v>1578</v>
      </c>
      <c r="E624" s="11">
        <v>21000</v>
      </c>
      <c r="F624" s="11">
        <v>0</v>
      </c>
      <c r="G624" s="11">
        <v>14507.4</v>
      </c>
      <c r="H624" s="11">
        <v>7870.33</v>
      </c>
      <c r="I624" s="11">
        <v>1690.31</v>
      </c>
      <c r="J624" s="11">
        <v>4946.76</v>
      </c>
      <c r="K624" s="11">
        <v>12817.09</v>
      </c>
      <c r="L624" s="11">
        <v>4946.76</v>
      </c>
      <c r="M624" s="12">
        <v>8182.91</v>
      </c>
    </row>
    <row r="625" spans="1:13" ht="45">
      <c r="A625" s="10" t="s">
        <v>1581</v>
      </c>
      <c r="B625" s="10" t="s">
        <v>1582</v>
      </c>
      <c r="C625" s="10" t="s">
        <v>1583</v>
      </c>
      <c r="D625" s="10" t="s">
        <v>1584</v>
      </c>
      <c r="E625" s="11">
        <v>20000</v>
      </c>
      <c r="F625" s="11">
        <v>10000</v>
      </c>
      <c r="G625" s="11">
        <v>19415.63</v>
      </c>
      <c r="H625" s="11">
        <v>1750</v>
      </c>
      <c r="I625" s="11">
        <v>3395.6</v>
      </c>
      <c r="J625" s="11">
        <v>14270.03</v>
      </c>
      <c r="K625" s="11">
        <v>16020.03</v>
      </c>
      <c r="L625" s="11">
        <v>14270.03</v>
      </c>
      <c r="M625" s="12">
        <v>3979.97</v>
      </c>
    </row>
    <row r="626" spans="1:13" ht="60">
      <c r="A626" s="10" t="s">
        <v>1585</v>
      </c>
      <c r="B626" s="10" t="s">
        <v>1586</v>
      </c>
      <c r="C626" s="10" t="s">
        <v>1587</v>
      </c>
      <c r="D626" s="10" t="s">
        <v>1588</v>
      </c>
      <c r="E626" s="11">
        <v>4000</v>
      </c>
      <c r="F626" s="11">
        <v>2000</v>
      </c>
      <c r="G626" s="11">
        <v>3868</v>
      </c>
      <c r="H626" s="11">
        <v>1984</v>
      </c>
      <c r="I626" s="11">
        <v>0</v>
      </c>
      <c r="J626" s="11">
        <v>1884</v>
      </c>
      <c r="K626" s="11">
        <v>3868</v>
      </c>
      <c r="L626" s="11">
        <v>1884</v>
      </c>
      <c r="M626" s="12">
        <v>132</v>
      </c>
    </row>
    <row r="627" spans="1:13" ht="60">
      <c r="A627" s="10" t="s">
        <v>1589</v>
      </c>
      <c r="B627" s="10" t="s">
        <v>1590</v>
      </c>
      <c r="C627" s="10" t="s">
        <v>1591</v>
      </c>
      <c r="D627" s="10" t="s">
        <v>1592</v>
      </c>
      <c r="E627" s="11">
        <v>4000</v>
      </c>
      <c r="F627" s="11">
        <v>2000</v>
      </c>
      <c r="G627" s="11">
        <v>2953.5</v>
      </c>
      <c r="H627" s="11">
        <v>1746.5</v>
      </c>
      <c r="I627" s="11">
        <v>119.6</v>
      </c>
      <c r="J627" s="11">
        <v>1087.4</v>
      </c>
      <c r="K627" s="11">
        <v>2833.9</v>
      </c>
      <c r="L627" s="11">
        <v>1087.4</v>
      </c>
      <c r="M627" s="12">
        <v>1166.1</v>
      </c>
    </row>
    <row r="628" spans="1:13" ht="60">
      <c r="A628" s="10" t="s">
        <v>1593</v>
      </c>
      <c r="B628" s="10" t="s">
        <v>1594</v>
      </c>
      <c r="C628" s="10" t="s">
        <v>1595</v>
      </c>
      <c r="D628" s="10" t="s">
        <v>1596</v>
      </c>
      <c r="E628" s="11">
        <v>2000</v>
      </c>
      <c r="F628" s="11">
        <v>2000</v>
      </c>
      <c r="G628" s="11">
        <v>1264.8</v>
      </c>
      <c r="H628" s="11">
        <v>0</v>
      </c>
      <c r="I628" s="11">
        <v>1264.8</v>
      </c>
      <c r="J628" s="11">
        <v>0</v>
      </c>
      <c r="K628" s="11">
        <v>0</v>
      </c>
      <c r="L628" s="11">
        <v>0</v>
      </c>
      <c r="M628" s="12">
        <v>2000</v>
      </c>
    </row>
    <row r="629" spans="1:13" ht="60">
      <c r="A629" s="10" t="s">
        <v>1597</v>
      </c>
      <c r="B629" s="10" t="s">
        <v>1598</v>
      </c>
      <c r="C629" s="10" t="s">
        <v>1599</v>
      </c>
      <c r="D629" s="10" t="s">
        <v>1600</v>
      </c>
      <c r="E629" s="11">
        <v>5391.67</v>
      </c>
      <c r="F629" s="11">
        <v>2000</v>
      </c>
      <c r="G629" s="11">
        <v>5391.67</v>
      </c>
      <c r="H629" s="11">
        <v>2000</v>
      </c>
      <c r="I629" s="11">
        <v>0</v>
      </c>
      <c r="J629" s="11">
        <v>3391.67</v>
      </c>
      <c r="K629" s="11">
        <v>5391.67</v>
      </c>
      <c r="L629" s="11">
        <v>3391.67</v>
      </c>
      <c r="M629" s="12">
        <v>0</v>
      </c>
    </row>
    <row r="630" spans="1:13" ht="45">
      <c r="A630" s="10" t="s">
        <v>1601</v>
      </c>
      <c r="B630" s="10" t="s">
        <v>1602</v>
      </c>
      <c r="C630" s="10" t="s">
        <v>1603</v>
      </c>
      <c r="D630" s="10" t="s">
        <v>1604</v>
      </c>
      <c r="E630" s="11">
        <v>2000</v>
      </c>
      <c r="F630" s="11">
        <v>2000</v>
      </c>
      <c r="G630" s="11">
        <v>3695</v>
      </c>
      <c r="H630" s="11">
        <v>1674</v>
      </c>
      <c r="I630" s="11">
        <v>1831</v>
      </c>
      <c r="J630" s="11">
        <v>190</v>
      </c>
      <c r="K630" s="11">
        <v>1864</v>
      </c>
      <c r="L630" s="11">
        <v>190</v>
      </c>
      <c r="M630" s="12">
        <v>136</v>
      </c>
    </row>
    <row r="631" spans="1:13" ht="45">
      <c r="A631" s="10" t="s">
        <v>1605</v>
      </c>
      <c r="B631" s="10" t="s">
        <v>1606</v>
      </c>
      <c r="C631" s="10" t="s">
        <v>1607</v>
      </c>
      <c r="D631" s="10" t="s">
        <v>1604</v>
      </c>
      <c r="E631" s="11">
        <v>2000</v>
      </c>
      <c r="F631" s="11">
        <v>2000</v>
      </c>
      <c r="G631" s="11">
        <v>2000</v>
      </c>
      <c r="H631" s="11">
        <v>2000</v>
      </c>
      <c r="I631" s="11">
        <v>0</v>
      </c>
      <c r="J631" s="11">
        <v>0</v>
      </c>
      <c r="K631" s="11">
        <v>2000</v>
      </c>
      <c r="L631" s="11">
        <v>0</v>
      </c>
      <c r="M631" s="12">
        <v>0</v>
      </c>
    </row>
    <row r="632" spans="1:13" ht="45">
      <c r="A632" s="10" t="s">
        <v>1608</v>
      </c>
      <c r="B632" s="10" t="s">
        <v>1609</v>
      </c>
      <c r="C632" s="10" t="s">
        <v>1610</v>
      </c>
      <c r="D632" s="10" t="s">
        <v>1604</v>
      </c>
      <c r="E632" s="11">
        <v>2000</v>
      </c>
      <c r="F632" s="11">
        <v>2000</v>
      </c>
      <c r="G632" s="11">
        <v>2000</v>
      </c>
      <c r="H632" s="11">
        <v>2000</v>
      </c>
      <c r="I632" s="11">
        <v>0</v>
      </c>
      <c r="J632" s="11">
        <v>0</v>
      </c>
      <c r="K632" s="11">
        <v>2000</v>
      </c>
      <c r="L632" s="11">
        <v>0</v>
      </c>
      <c r="M632" s="12">
        <v>0</v>
      </c>
    </row>
    <row r="633" spans="1:13" ht="45">
      <c r="A633" s="10" t="s">
        <v>1611</v>
      </c>
      <c r="B633" s="10" t="s">
        <v>1612</v>
      </c>
      <c r="C633" s="10" t="s">
        <v>1613</v>
      </c>
      <c r="D633" s="10" t="s">
        <v>1614</v>
      </c>
      <c r="E633" s="11">
        <v>6000</v>
      </c>
      <c r="F633" s="11">
        <v>2000</v>
      </c>
      <c r="G633" s="11">
        <v>5999.4</v>
      </c>
      <c r="H633" s="11">
        <v>4297.34</v>
      </c>
      <c r="I633" s="11">
        <v>236.46</v>
      </c>
      <c r="J633" s="11">
        <v>1465.6</v>
      </c>
      <c r="K633" s="11">
        <v>5762.94</v>
      </c>
      <c r="L633" s="11">
        <v>1465.6</v>
      </c>
      <c r="M633" s="12">
        <v>237.06</v>
      </c>
    </row>
    <row r="634" spans="1:13" ht="45">
      <c r="A634" s="10" t="s">
        <v>1615</v>
      </c>
      <c r="B634" s="10" t="s">
        <v>1616</v>
      </c>
      <c r="C634" s="10" t="s">
        <v>1613</v>
      </c>
      <c r="D634" s="10" t="s">
        <v>1614</v>
      </c>
      <c r="E634" s="11">
        <v>5195</v>
      </c>
      <c r="F634" s="11">
        <v>2000</v>
      </c>
      <c r="G634" s="11">
        <v>4919</v>
      </c>
      <c r="H634" s="11">
        <v>3224</v>
      </c>
      <c r="I634" s="11">
        <v>0</v>
      </c>
      <c r="J634" s="11">
        <v>1695</v>
      </c>
      <c r="K634" s="11">
        <v>4919</v>
      </c>
      <c r="L634" s="11">
        <v>1695</v>
      </c>
      <c r="M634" s="12">
        <v>276</v>
      </c>
    </row>
    <row r="635" spans="1:13" ht="45">
      <c r="A635" s="10" t="s">
        <v>1617</v>
      </c>
      <c r="B635" s="10" t="s">
        <v>1618</v>
      </c>
      <c r="C635" s="10" t="s">
        <v>1613</v>
      </c>
      <c r="D635" s="10" t="s">
        <v>1614</v>
      </c>
      <c r="E635" s="11">
        <v>4000</v>
      </c>
      <c r="F635" s="11">
        <v>2000</v>
      </c>
      <c r="G635" s="11">
        <v>4653.6</v>
      </c>
      <c r="H635" s="11">
        <v>1909.6</v>
      </c>
      <c r="I635" s="11">
        <v>744</v>
      </c>
      <c r="J635" s="11">
        <v>2000</v>
      </c>
      <c r="K635" s="11">
        <v>3909.6</v>
      </c>
      <c r="L635" s="11">
        <v>2000</v>
      </c>
      <c r="M635" s="12">
        <v>90.4</v>
      </c>
    </row>
    <row r="636" spans="1:13" ht="45">
      <c r="A636" s="10" t="s">
        <v>1619</v>
      </c>
      <c r="B636" s="10" t="s">
        <v>1620</v>
      </c>
      <c r="C636" s="10" t="s">
        <v>1613</v>
      </c>
      <c r="D636" s="10" t="s">
        <v>1614</v>
      </c>
      <c r="E636" s="11">
        <v>4000</v>
      </c>
      <c r="F636" s="11">
        <v>2000</v>
      </c>
      <c r="G636" s="11">
        <v>3922</v>
      </c>
      <c r="H636" s="11">
        <v>1922</v>
      </c>
      <c r="I636" s="11">
        <v>0</v>
      </c>
      <c r="J636" s="11">
        <v>2000</v>
      </c>
      <c r="K636" s="11">
        <v>3922</v>
      </c>
      <c r="L636" s="11">
        <v>2000</v>
      </c>
      <c r="M636" s="12">
        <v>78</v>
      </c>
    </row>
    <row r="637" spans="1:13" ht="45">
      <c r="A637" s="10" t="s">
        <v>1621</v>
      </c>
      <c r="B637" s="10" t="s">
        <v>1622</v>
      </c>
      <c r="C637" s="10" t="s">
        <v>1613</v>
      </c>
      <c r="D637" s="10" t="s">
        <v>1614</v>
      </c>
      <c r="E637" s="11">
        <v>4000</v>
      </c>
      <c r="F637" s="11">
        <v>2000</v>
      </c>
      <c r="G637" s="11">
        <v>3922</v>
      </c>
      <c r="H637" s="11">
        <v>1922</v>
      </c>
      <c r="I637" s="11">
        <v>0.01</v>
      </c>
      <c r="J637" s="11">
        <v>1999.99</v>
      </c>
      <c r="K637" s="11">
        <v>3921.99</v>
      </c>
      <c r="L637" s="11">
        <v>1999.99</v>
      </c>
      <c r="M637" s="12">
        <v>78.01</v>
      </c>
    </row>
    <row r="638" spans="1:13" ht="45">
      <c r="A638" s="10" t="s">
        <v>1623</v>
      </c>
      <c r="B638" s="10" t="s">
        <v>1624</v>
      </c>
      <c r="C638" s="10" t="s">
        <v>1613</v>
      </c>
      <c r="D638" s="10" t="s">
        <v>1614</v>
      </c>
      <c r="E638" s="11">
        <v>2000</v>
      </c>
      <c r="F638" s="11">
        <v>2000</v>
      </c>
      <c r="G638" s="11">
        <v>1922</v>
      </c>
      <c r="H638" s="11">
        <v>1922</v>
      </c>
      <c r="I638" s="11">
        <v>0</v>
      </c>
      <c r="J638" s="11">
        <v>0</v>
      </c>
      <c r="K638" s="11">
        <v>1922</v>
      </c>
      <c r="L638" s="11">
        <v>0</v>
      </c>
      <c r="M638" s="12">
        <v>78</v>
      </c>
    </row>
    <row r="639" spans="1:13" ht="45.75" thickBot="1">
      <c r="A639" s="10" t="s">
        <v>1625</v>
      </c>
      <c r="B639" s="10" t="s">
        <v>1626</v>
      </c>
      <c r="C639" s="10" t="s">
        <v>1613</v>
      </c>
      <c r="D639" s="10" t="s">
        <v>1614</v>
      </c>
      <c r="E639" s="11">
        <v>2000</v>
      </c>
      <c r="F639" s="11">
        <v>2000</v>
      </c>
      <c r="G639" s="11">
        <v>1984</v>
      </c>
      <c r="H639" s="11">
        <v>1984</v>
      </c>
      <c r="I639" s="11">
        <v>0</v>
      </c>
      <c r="J639" s="11">
        <v>0</v>
      </c>
      <c r="K639" s="11">
        <v>1984</v>
      </c>
      <c r="L639" s="11">
        <v>0</v>
      </c>
      <c r="M639" s="12">
        <v>16</v>
      </c>
    </row>
    <row r="640" spans="1:13" ht="15.75" thickBot="1">
      <c r="A640" s="13"/>
      <c r="B640" s="14" t="s">
        <v>846</v>
      </c>
      <c r="C640" s="15"/>
      <c r="D640" s="15"/>
      <c r="E640" s="16">
        <f>SUM($E$530:$E$639)</f>
        <v>1340862.0399999998</v>
      </c>
      <c r="F640" s="16">
        <f>SUM($F$530:$F$639)</f>
        <v>620106.1799999999</v>
      </c>
      <c r="G640" s="16">
        <f>SUM($G$530:$G$639)</f>
        <v>1114557.16</v>
      </c>
      <c r="H640" s="16">
        <f>SUM($H$530:$H$639)</f>
        <v>398330.7400000001</v>
      </c>
      <c r="I640" s="16">
        <f>SUM($I$530:$I$639)</f>
        <v>176741.21000000005</v>
      </c>
      <c r="J640" s="16">
        <f>SUM($J$530:$J$639)</f>
        <v>539485.2100000001</v>
      </c>
      <c r="K640" s="16">
        <f>SUM($K$530:$K$639)</f>
        <v>937815.9500000001</v>
      </c>
      <c r="L640" s="16">
        <f>SUM($L$530:$L$639)</f>
        <v>539485.2100000001</v>
      </c>
      <c r="M640" s="16">
        <f>SUM($M$530:$M$639)</f>
        <v>403046.0900000001</v>
      </c>
    </row>
    <row r="641" spans="1:13" ht="15.75" thickBot="1">
      <c r="A641" s="6" t="s">
        <v>1627</v>
      </c>
      <c r="B641" s="7" t="s">
        <v>1628</v>
      </c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30">
      <c r="A642" s="5" t="s">
        <v>1629</v>
      </c>
      <c r="B642" s="5" t="s">
        <v>1630</v>
      </c>
      <c r="C642" s="5" t="s">
        <v>1631</v>
      </c>
      <c r="D642" s="5" t="s">
        <v>1632</v>
      </c>
      <c r="E642" s="8">
        <v>73000</v>
      </c>
      <c r="F642" s="8">
        <v>85000</v>
      </c>
      <c r="G642" s="8">
        <v>55784.13</v>
      </c>
      <c r="H642" s="8">
        <v>8367.47</v>
      </c>
      <c r="I642" s="8">
        <v>8986.02</v>
      </c>
      <c r="J642" s="8">
        <v>38430.64</v>
      </c>
      <c r="K642" s="8">
        <v>46798.11</v>
      </c>
      <c r="L642" s="8">
        <v>38430.64</v>
      </c>
      <c r="M642" s="9">
        <v>26201.89</v>
      </c>
    </row>
    <row r="643" spans="1:13" ht="30">
      <c r="A643" s="10" t="s">
        <v>1633</v>
      </c>
      <c r="B643" s="10" t="s">
        <v>1634</v>
      </c>
      <c r="C643" s="10" t="s">
        <v>1631</v>
      </c>
      <c r="D643" s="10" t="s">
        <v>1632</v>
      </c>
      <c r="E643" s="11">
        <v>23000</v>
      </c>
      <c r="F643" s="11">
        <v>23000</v>
      </c>
      <c r="G643" s="11">
        <v>19538.7</v>
      </c>
      <c r="H643" s="11">
        <v>2654.34</v>
      </c>
      <c r="I643" s="11">
        <v>4686.76</v>
      </c>
      <c r="J643" s="11">
        <v>12197.6</v>
      </c>
      <c r="K643" s="11">
        <v>14851.94</v>
      </c>
      <c r="L643" s="11">
        <v>12197.6</v>
      </c>
      <c r="M643" s="12">
        <v>8148.06</v>
      </c>
    </row>
    <row r="644" spans="1:13" ht="30">
      <c r="A644" s="10" t="s">
        <v>1635</v>
      </c>
      <c r="B644" s="10" t="s">
        <v>1636</v>
      </c>
      <c r="C644" s="10" t="s">
        <v>1631</v>
      </c>
      <c r="D644" s="10" t="s">
        <v>1632</v>
      </c>
      <c r="E644" s="11">
        <v>78000</v>
      </c>
      <c r="F644" s="11">
        <v>78000</v>
      </c>
      <c r="G644" s="11">
        <v>61038.52</v>
      </c>
      <c r="H644" s="11">
        <v>8135.28</v>
      </c>
      <c r="I644" s="11">
        <v>15258.9</v>
      </c>
      <c r="J644" s="11">
        <v>37644.34</v>
      </c>
      <c r="K644" s="11">
        <v>45779.62</v>
      </c>
      <c r="L644" s="11">
        <v>37644.34</v>
      </c>
      <c r="M644" s="12">
        <v>32220.38</v>
      </c>
    </row>
    <row r="645" spans="1:13" ht="30">
      <c r="A645" s="10" t="s">
        <v>1637</v>
      </c>
      <c r="B645" s="10" t="s">
        <v>1638</v>
      </c>
      <c r="C645" s="10" t="s">
        <v>1631</v>
      </c>
      <c r="D645" s="10" t="s">
        <v>1632</v>
      </c>
      <c r="E645" s="11">
        <v>105000</v>
      </c>
      <c r="F645" s="11">
        <v>105000</v>
      </c>
      <c r="G645" s="11">
        <v>91199.63</v>
      </c>
      <c r="H645" s="11">
        <v>35975.22</v>
      </c>
      <c r="I645" s="11">
        <v>278.72</v>
      </c>
      <c r="J645" s="11">
        <v>54945.69</v>
      </c>
      <c r="K645" s="11">
        <v>90920.91</v>
      </c>
      <c r="L645" s="11">
        <v>54945.69</v>
      </c>
      <c r="M645" s="12">
        <v>14079.09</v>
      </c>
    </row>
    <row r="646" spans="1:13" ht="45">
      <c r="A646" s="10" t="s">
        <v>1639</v>
      </c>
      <c r="B646" s="10" t="s">
        <v>1640</v>
      </c>
      <c r="C646" s="10" t="s">
        <v>1631</v>
      </c>
      <c r="D646" s="10" t="s">
        <v>1632</v>
      </c>
      <c r="E646" s="11">
        <v>52000</v>
      </c>
      <c r="F646" s="11">
        <v>52000</v>
      </c>
      <c r="G646" s="11">
        <v>48613.6</v>
      </c>
      <c r="H646" s="11">
        <v>11966.72</v>
      </c>
      <c r="I646" s="11">
        <v>3257.58</v>
      </c>
      <c r="J646" s="11">
        <v>33389.3</v>
      </c>
      <c r="K646" s="11">
        <v>45356.02</v>
      </c>
      <c r="L646" s="11">
        <v>33389.3</v>
      </c>
      <c r="M646" s="12">
        <v>6643.98</v>
      </c>
    </row>
    <row r="647" spans="1:13" ht="30">
      <c r="A647" s="10" t="s">
        <v>1641</v>
      </c>
      <c r="B647" s="10" t="s">
        <v>1642</v>
      </c>
      <c r="C647" s="10" t="s">
        <v>1631</v>
      </c>
      <c r="D647" s="10" t="s">
        <v>1632</v>
      </c>
      <c r="E647" s="11">
        <v>60000</v>
      </c>
      <c r="F647" s="11">
        <v>60000</v>
      </c>
      <c r="G647" s="11">
        <v>64723.78</v>
      </c>
      <c r="H647" s="11">
        <v>7041.29</v>
      </c>
      <c r="I647" s="11">
        <v>11429.42</v>
      </c>
      <c r="J647" s="11">
        <v>46253.07</v>
      </c>
      <c r="K647" s="11">
        <v>53294.36</v>
      </c>
      <c r="L647" s="11">
        <v>46253.07</v>
      </c>
      <c r="M647" s="12">
        <v>6705.64</v>
      </c>
    </row>
    <row r="648" spans="1:13" ht="60">
      <c r="A648" s="10" t="s">
        <v>1643</v>
      </c>
      <c r="B648" s="10" t="s">
        <v>1644</v>
      </c>
      <c r="C648" s="10" t="s">
        <v>1645</v>
      </c>
      <c r="D648" s="10" t="s">
        <v>1646</v>
      </c>
      <c r="E648" s="11">
        <v>120677.76</v>
      </c>
      <c r="F648" s="11">
        <v>120677.76</v>
      </c>
      <c r="G648" s="11">
        <v>120440.39</v>
      </c>
      <c r="H648" s="11">
        <v>31992.06</v>
      </c>
      <c r="I648" s="11">
        <v>9740.03</v>
      </c>
      <c r="J648" s="11">
        <v>78708.3</v>
      </c>
      <c r="K648" s="11">
        <v>110700.36</v>
      </c>
      <c r="L648" s="11">
        <v>78708.3</v>
      </c>
      <c r="M648" s="12">
        <v>9977.4</v>
      </c>
    </row>
    <row r="649" spans="1:13" ht="30">
      <c r="A649" s="10" t="s">
        <v>1647</v>
      </c>
      <c r="B649" s="10" t="s">
        <v>1648</v>
      </c>
      <c r="C649" s="10" t="s">
        <v>1631</v>
      </c>
      <c r="D649" s="10" t="s">
        <v>1632</v>
      </c>
      <c r="E649" s="11">
        <v>45000</v>
      </c>
      <c r="F649" s="11">
        <v>45000</v>
      </c>
      <c r="G649" s="11">
        <v>36427.21</v>
      </c>
      <c r="H649" s="11">
        <v>8636.02</v>
      </c>
      <c r="I649" s="11">
        <v>5399.22</v>
      </c>
      <c r="J649" s="11">
        <v>22391.97</v>
      </c>
      <c r="K649" s="11">
        <v>31027.99</v>
      </c>
      <c r="L649" s="11">
        <v>22391.97</v>
      </c>
      <c r="M649" s="12">
        <v>13972.01</v>
      </c>
    </row>
    <row r="650" spans="1:13" ht="60">
      <c r="A650" s="10" t="s">
        <v>1649</v>
      </c>
      <c r="B650" s="10" t="s">
        <v>1650</v>
      </c>
      <c r="C650" s="10" t="s">
        <v>1645</v>
      </c>
      <c r="D650" s="10" t="s">
        <v>1646</v>
      </c>
      <c r="E650" s="11">
        <v>67142.84</v>
      </c>
      <c r="F650" s="11">
        <v>0</v>
      </c>
      <c r="G650" s="11">
        <v>67142.84</v>
      </c>
      <c r="H650" s="11">
        <v>29778.91</v>
      </c>
      <c r="I650" s="11">
        <v>37363.93</v>
      </c>
      <c r="J650" s="11">
        <v>0</v>
      </c>
      <c r="K650" s="11">
        <v>29778.91</v>
      </c>
      <c r="L650" s="11">
        <v>0</v>
      </c>
      <c r="M650" s="12">
        <v>37363.93</v>
      </c>
    </row>
    <row r="651" spans="1:13" ht="45">
      <c r="A651" s="10" t="s">
        <v>1651</v>
      </c>
      <c r="B651" s="10" t="s">
        <v>1652</v>
      </c>
      <c r="C651" s="10" t="s">
        <v>1631</v>
      </c>
      <c r="D651" s="10" t="s">
        <v>1632</v>
      </c>
      <c r="E651" s="11">
        <v>35000</v>
      </c>
      <c r="F651" s="11">
        <v>70000</v>
      </c>
      <c r="G651" s="11">
        <v>30522.2</v>
      </c>
      <c r="H651" s="11">
        <v>18381.2</v>
      </c>
      <c r="I651" s="11">
        <v>242.95</v>
      </c>
      <c r="J651" s="11">
        <v>11898.05</v>
      </c>
      <c r="K651" s="11">
        <v>30279.25</v>
      </c>
      <c r="L651" s="11">
        <v>11898.05</v>
      </c>
      <c r="M651" s="12">
        <v>4720.75</v>
      </c>
    </row>
    <row r="652" spans="1:13" ht="30">
      <c r="A652" s="10" t="s">
        <v>1653</v>
      </c>
      <c r="B652" s="10" t="s">
        <v>1630</v>
      </c>
      <c r="C652" s="10" t="s">
        <v>1654</v>
      </c>
      <c r="D652" s="10" t="s">
        <v>1655</v>
      </c>
      <c r="E652" s="11">
        <v>1</v>
      </c>
      <c r="F652" s="11">
        <v>1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2">
        <v>1</v>
      </c>
    </row>
    <row r="653" spans="1:13" ht="30">
      <c r="A653" s="10" t="s">
        <v>1656</v>
      </c>
      <c r="B653" s="10" t="s">
        <v>1634</v>
      </c>
      <c r="C653" s="10" t="s">
        <v>1654</v>
      </c>
      <c r="D653" s="10" t="s">
        <v>1655</v>
      </c>
      <c r="E653" s="11">
        <v>1</v>
      </c>
      <c r="F653" s="11">
        <v>1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2">
        <v>1</v>
      </c>
    </row>
    <row r="654" spans="1:13" ht="30">
      <c r="A654" s="10" t="s">
        <v>1657</v>
      </c>
      <c r="B654" s="10" t="s">
        <v>1636</v>
      </c>
      <c r="C654" s="10" t="s">
        <v>1654</v>
      </c>
      <c r="D654" s="10" t="s">
        <v>1655</v>
      </c>
      <c r="E654" s="11">
        <v>1</v>
      </c>
      <c r="F654" s="11">
        <v>1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2">
        <v>1</v>
      </c>
    </row>
    <row r="655" spans="1:13" ht="30">
      <c r="A655" s="10" t="s">
        <v>1658</v>
      </c>
      <c r="B655" s="10" t="s">
        <v>1659</v>
      </c>
      <c r="C655" s="10" t="s">
        <v>1654</v>
      </c>
      <c r="D655" s="10" t="s">
        <v>1655</v>
      </c>
      <c r="E655" s="11">
        <v>1</v>
      </c>
      <c r="F655" s="11">
        <v>1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2">
        <v>1</v>
      </c>
    </row>
    <row r="656" spans="1:13" ht="30">
      <c r="A656" s="10" t="s">
        <v>1660</v>
      </c>
      <c r="B656" s="10" t="s">
        <v>1642</v>
      </c>
      <c r="C656" s="10" t="s">
        <v>1654</v>
      </c>
      <c r="D656" s="10" t="s">
        <v>1655</v>
      </c>
      <c r="E656" s="11">
        <v>1</v>
      </c>
      <c r="F656" s="11">
        <v>1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2">
        <v>1</v>
      </c>
    </row>
    <row r="657" spans="1:13" ht="30">
      <c r="A657" s="10" t="s">
        <v>1661</v>
      </c>
      <c r="B657" s="10" t="s">
        <v>1662</v>
      </c>
      <c r="C657" s="10" t="s">
        <v>1654</v>
      </c>
      <c r="D657" s="10" t="s">
        <v>1655</v>
      </c>
      <c r="E657" s="11">
        <v>1000</v>
      </c>
      <c r="F657" s="11">
        <v>1000</v>
      </c>
      <c r="G657" s="11">
        <v>775</v>
      </c>
      <c r="H657" s="11">
        <v>0</v>
      </c>
      <c r="I657" s="11">
        <v>15.5</v>
      </c>
      <c r="J657" s="11">
        <v>759.5</v>
      </c>
      <c r="K657" s="11">
        <v>759.5</v>
      </c>
      <c r="L657" s="11">
        <v>759.5</v>
      </c>
      <c r="M657" s="12">
        <v>240.5</v>
      </c>
    </row>
    <row r="658" spans="1:13" ht="30.75" thickBot="1">
      <c r="A658" s="10" t="s">
        <v>1663</v>
      </c>
      <c r="B658" s="10" t="s">
        <v>1664</v>
      </c>
      <c r="C658" s="10" t="s">
        <v>1654</v>
      </c>
      <c r="D658" s="10" t="s">
        <v>1655</v>
      </c>
      <c r="E658" s="11">
        <v>1</v>
      </c>
      <c r="F658" s="11">
        <v>1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2">
        <v>1</v>
      </c>
    </row>
    <row r="659" spans="1:13" ht="15.75" thickBot="1">
      <c r="A659" s="13"/>
      <c r="B659" s="14" t="s">
        <v>1665</v>
      </c>
      <c r="C659" s="15"/>
      <c r="D659" s="15"/>
      <c r="E659" s="16">
        <f>SUM($E$642:$E$658)</f>
        <v>659826.6</v>
      </c>
      <c r="F659" s="16">
        <f>SUM($F$642:$F$658)</f>
        <v>639683.76</v>
      </c>
      <c r="G659" s="16">
        <f>SUM($G$642:$G$658)</f>
        <v>596206</v>
      </c>
      <c r="H659" s="16">
        <f>SUM($H$642:$H$658)</f>
        <v>162928.51</v>
      </c>
      <c r="I659" s="16">
        <f>SUM($I$642:$I$658)</f>
        <v>96659.03</v>
      </c>
      <c r="J659" s="16">
        <f>SUM($J$642:$J$658)</f>
        <v>336618.46</v>
      </c>
      <c r="K659" s="16">
        <f>SUM($K$642:$K$658)</f>
        <v>499546.97</v>
      </c>
      <c r="L659" s="16">
        <f>SUM($L$642:$L$658)</f>
        <v>336618.46</v>
      </c>
      <c r="M659" s="16">
        <f>SUM($M$642:$M$658)</f>
        <v>160279.62999999998</v>
      </c>
    </row>
    <row r="660" spans="2:13" ht="15.75" thickBot="1">
      <c r="B660" s="14" t="s">
        <v>397</v>
      </c>
      <c r="C660" s="15"/>
      <c r="D660" s="15"/>
      <c r="E660" s="16">
        <f>(E518+E525+E528+E640+E659)</f>
        <v>2024188.6399999997</v>
      </c>
      <c r="F660" s="16">
        <f>(F518+F525+F528+F640+F659)</f>
        <v>1289789.94</v>
      </c>
      <c r="G660" s="16">
        <f>(G518+G525+G528+G640+G659)</f>
        <v>1731261.76</v>
      </c>
      <c r="H660" s="16">
        <f>(H518+H525+H528+H640+H659)</f>
        <v>563377.2200000001</v>
      </c>
      <c r="I660" s="16">
        <f>(I518+I525+I528+I640+I659)</f>
        <v>283162.85000000003</v>
      </c>
      <c r="J660" s="16">
        <f>(J518+J525+J528+J640+J659)</f>
        <v>884721.6900000002</v>
      </c>
      <c r="K660" s="16">
        <f>(K518+K525+K528+K640+K659)</f>
        <v>1448098.9100000001</v>
      </c>
      <c r="L660" s="16">
        <f>(L518+L525+L528+L640+L659)</f>
        <v>884721.6900000002</v>
      </c>
      <c r="M660" s="16">
        <f>(M518+M525+M528+M640+M659)</f>
        <v>576089.7300000001</v>
      </c>
    </row>
    <row r="661" spans="1:13" ht="15.75" thickBot="1">
      <c r="A661" s="4" t="s">
        <v>847</v>
      </c>
      <c r="B661" s="1" t="s">
        <v>848</v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5.75" thickBot="1">
      <c r="A662" s="6" t="s">
        <v>849</v>
      </c>
      <c r="B662" s="7" t="s">
        <v>850</v>
      </c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30">
      <c r="A663" s="5" t="s">
        <v>1666</v>
      </c>
      <c r="B663" s="5" t="s">
        <v>1667</v>
      </c>
      <c r="C663" s="5" t="s">
        <v>1668</v>
      </c>
      <c r="D663" s="5" t="s">
        <v>854</v>
      </c>
      <c r="E663" s="8">
        <v>5000</v>
      </c>
      <c r="F663" s="8">
        <v>5000</v>
      </c>
      <c r="G663" s="8">
        <v>58.3</v>
      </c>
      <c r="H663" s="8">
        <v>0</v>
      </c>
      <c r="I663" s="8">
        <v>0</v>
      </c>
      <c r="J663" s="8">
        <v>58.3</v>
      </c>
      <c r="K663" s="8">
        <v>58.3</v>
      </c>
      <c r="L663" s="8">
        <v>58.3</v>
      </c>
      <c r="M663" s="9">
        <v>4941.7</v>
      </c>
    </row>
    <row r="664" spans="1:13" ht="45">
      <c r="A664" s="10" t="s">
        <v>1669</v>
      </c>
      <c r="B664" s="10" t="s">
        <v>1670</v>
      </c>
      <c r="C664" s="10" t="s">
        <v>1671</v>
      </c>
      <c r="D664" s="10" t="s">
        <v>1672</v>
      </c>
      <c r="E664" s="11">
        <v>3000</v>
      </c>
      <c r="F664" s="11">
        <v>3000</v>
      </c>
      <c r="G664" s="11">
        <v>3000</v>
      </c>
      <c r="H664" s="11">
        <v>0</v>
      </c>
      <c r="I664" s="11">
        <v>3000</v>
      </c>
      <c r="J664" s="11">
        <v>0</v>
      </c>
      <c r="K664" s="11">
        <v>0</v>
      </c>
      <c r="L664" s="11">
        <v>0</v>
      </c>
      <c r="M664" s="12">
        <v>3000</v>
      </c>
    </row>
    <row r="665" spans="1:13" ht="45">
      <c r="A665" s="10" t="s">
        <v>1673</v>
      </c>
      <c r="B665" s="10" t="s">
        <v>1674</v>
      </c>
      <c r="C665" s="10" t="s">
        <v>1675</v>
      </c>
      <c r="D665" s="10" t="s">
        <v>1676</v>
      </c>
      <c r="E665" s="11">
        <v>5448</v>
      </c>
      <c r="F665" s="11">
        <v>5448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2">
        <v>5448</v>
      </c>
    </row>
    <row r="666" spans="1:13" ht="15.75" thickBot="1">
      <c r="A666" s="10" t="s">
        <v>1677</v>
      </c>
      <c r="B666" s="10" t="s">
        <v>1678</v>
      </c>
      <c r="C666" s="10" t="s">
        <v>447</v>
      </c>
      <c r="D666" s="10" t="s">
        <v>447</v>
      </c>
      <c r="E666" s="11">
        <v>2000</v>
      </c>
      <c r="F666" s="11">
        <v>2000</v>
      </c>
      <c r="G666" s="11">
        <v>787.4</v>
      </c>
      <c r="H666" s="11">
        <v>0</v>
      </c>
      <c r="I666" s="11">
        <v>0</v>
      </c>
      <c r="J666" s="11">
        <v>787.4</v>
      </c>
      <c r="K666" s="11">
        <v>787.4</v>
      </c>
      <c r="L666" s="11">
        <v>787.4</v>
      </c>
      <c r="M666" s="12">
        <v>1212.6</v>
      </c>
    </row>
    <row r="667" spans="1:13" ht="15.75" thickBot="1">
      <c r="A667" s="13"/>
      <c r="B667" s="14" t="s">
        <v>883</v>
      </c>
      <c r="C667" s="15"/>
      <c r="D667" s="15"/>
      <c r="E667" s="16">
        <f>SUM($E$663:$E$666)</f>
        <v>15448</v>
      </c>
      <c r="F667" s="16">
        <f>SUM($F$663:$F$666)</f>
        <v>15448</v>
      </c>
      <c r="G667" s="16">
        <f>SUM($G$663:$G$666)</f>
        <v>3845.7000000000003</v>
      </c>
      <c r="H667" s="16">
        <f>SUM($H$663:$H$666)</f>
        <v>0</v>
      </c>
      <c r="I667" s="16">
        <f>SUM($I$663:$I$666)</f>
        <v>3000</v>
      </c>
      <c r="J667" s="16">
        <f>SUM($J$663:$J$666)</f>
        <v>845.6999999999999</v>
      </c>
      <c r="K667" s="16">
        <f>SUM($K$663:$K$666)</f>
        <v>845.6999999999999</v>
      </c>
      <c r="L667" s="16">
        <f>SUM($L$663:$L$666)</f>
        <v>845.6999999999999</v>
      </c>
      <c r="M667" s="16">
        <f>SUM($M$663:$M$666)</f>
        <v>14602.300000000001</v>
      </c>
    </row>
    <row r="668" spans="1:13" ht="15.75" thickBot="1">
      <c r="A668" s="6" t="s">
        <v>1679</v>
      </c>
      <c r="B668" s="7" t="s">
        <v>1680</v>
      </c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45">
      <c r="A669" s="5" t="s">
        <v>1681</v>
      </c>
      <c r="B669" s="5" t="s">
        <v>1682</v>
      </c>
      <c r="C669" s="5" t="s">
        <v>1683</v>
      </c>
      <c r="D669" s="5" t="s">
        <v>1684</v>
      </c>
      <c r="E669" s="8">
        <v>10000</v>
      </c>
      <c r="F669" s="8">
        <v>10000</v>
      </c>
      <c r="G669" s="8">
        <v>10963</v>
      </c>
      <c r="H669" s="8">
        <v>2499.84</v>
      </c>
      <c r="I669" s="8">
        <v>1064.27</v>
      </c>
      <c r="J669" s="8">
        <v>7398.89</v>
      </c>
      <c r="K669" s="8">
        <v>9898.73</v>
      </c>
      <c r="L669" s="8">
        <v>7398.89</v>
      </c>
      <c r="M669" s="9">
        <v>101.27</v>
      </c>
    </row>
    <row r="670" spans="1:13" ht="30">
      <c r="A670" s="10" t="s">
        <v>1685</v>
      </c>
      <c r="B670" s="10" t="s">
        <v>1682</v>
      </c>
      <c r="C670" s="10" t="s">
        <v>1686</v>
      </c>
      <c r="D670" s="10" t="s">
        <v>1687</v>
      </c>
      <c r="E670" s="11">
        <v>0</v>
      </c>
      <c r="F670" s="11">
        <v>5000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2">
        <v>0</v>
      </c>
    </row>
    <row r="671" spans="1:13" ht="45">
      <c r="A671" s="10" t="s">
        <v>1688</v>
      </c>
      <c r="B671" s="10" t="s">
        <v>1689</v>
      </c>
      <c r="C671" s="10" t="s">
        <v>1683</v>
      </c>
      <c r="D671" s="10" t="s">
        <v>1684</v>
      </c>
      <c r="E671" s="11">
        <v>25000</v>
      </c>
      <c r="F671" s="11">
        <v>40000</v>
      </c>
      <c r="G671" s="11">
        <v>24788.76</v>
      </c>
      <c r="H671" s="11">
        <v>0</v>
      </c>
      <c r="I671" s="11">
        <v>48.28</v>
      </c>
      <c r="J671" s="11">
        <v>24740.48</v>
      </c>
      <c r="K671" s="11">
        <v>24740.48</v>
      </c>
      <c r="L671" s="11">
        <v>24740.48</v>
      </c>
      <c r="M671" s="12">
        <v>259.52</v>
      </c>
    </row>
    <row r="672" spans="1:13" ht="45">
      <c r="A672" s="10" t="s">
        <v>1690</v>
      </c>
      <c r="B672" s="10" t="s">
        <v>1691</v>
      </c>
      <c r="C672" s="10" t="s">
        <v>1683</v>
      </c>
      <c r="D672" s="10" t="s">
        <v>1684</v>
      </c>
      <c r="E672" s="11">
        <v>15000</v>
      </c>
      <c r="F672" s="11">
        <v>15000</v>
      </c>
      <c r="G672" s="11">
        <v>14998.98</v>
      </c>
      <c r="H672" s="11">
        <v>12604.23</v>
      </c>
      <c r="I672" s="11">
        <v>2394.75</v>
      </c>
      <c r="J672" s="11">
        <v>0</v>
      </c>
      <c r="K672" s="11">
        <v>12604.23</v>
      </c>
      <c r="L672" s="11">
        <v>0</v>
      </c>
      <c r="M672" s="12">
        <v>2395.77</v>
      </c>
    </row>
    <row r="673" spans="1:13" ht="45.75" thickBot="1">
      <c r="A673" s="10" t="s">
        <v>1692</v>
      </c>
      <c r="B673" s="10" t="s">
        <v>1693</v>
      </c>
      <c r="C673" s="10" t="s">
        <v>1683</v>
      </c>
      <c r="D673" s="10" t="s">
        <v>1684</v>
      </c>
      <c r="E673" s="11">
        <v>9000</v>
      </c>
      <c r="F673" s="11">
        <v>9000</v>
      </c>
      <c r="G673" s="11">
        <v>9820.88</v>
      </c>
      <c r="H673" s="11">
        <v>820.88</v>
      </c>
      <c r="I673" s="11">
        <v>840.8</v>
      </c>
      <c r="J673" s="11">
        <v>8159.2</v>
      </c>
      <c r="K673" s="11">
        <v>8980.08</v>
      </c>
      <c r="L673" s="11">
        <v>8159.2</v>
      </c>
      <c r="M673" s="12">
        <v>19.92</v>
      </c>
    </row>
    <row r="674" spans="1:13" ht="15.75" thickBot="1">
      <c r="A674" s="13"/>
      <c r="B674" s="14" t="s">
        <v>1694</v>
      </c>
      <c r="C674" s="15"/>
      <c r="D674" s="15"/>
      <c r="E674" s="16">
        <f>SUM($E$669:$E$673)</f>
        <v>59000</v>
      </c>
      <c r="F674" s="16">
        <f>SUM($F$669:$F$673)</f>
        <v>79000</v>
      </c>
      <c r="G674" s="16">
        <f>SUM($G$669:$G$673)</f>
        <v>60571.61999999999</v>
      </c>
      <c r="H674" s="16">
        <f>SUM($H$669:$H$673)</f>
        <v>15924.949999999999</v>
      </c>
      <c r="I674" s="16">
        <f>SUM($I$669:$I$673)</f>
        <v>4348.1</v>
      </c>
      <c r="J674" s="16">
        <f>SUM($J$669:$J$673)</f>
        <v>40298.57</v>
      </c>
      <c r="K674" s="16">
        <f>SUM($K$669:$K$673)</f>
        <v>56223.520000000004</v>
      </c>
      <c r="L674" s="16">
        <f>SUM($L$669:$L$673)</f>
        <v>40298.57</v>
      </c>
      <c r="M674" s="16">
        <f>SUM($M$669:$M$673)</f>
        <v>2776.48</v>
      </c>
    </row>
    <row r="675" spans="1:13" ht="15.75" thickBot="1">
      <c r="A675" s="6" t="s">
        <v>884</v>
      </c>
      <c r="B675" s="7" t="s">
        <v>885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30">
      <c r="A676" s="5" t="s">
        <v>1695</v>
      </c>
      <c r="B676" s="5" t="s">
        <v>891</v>
      </c>
      <c r="C676" s="5" t="s">
        <v>1696</v>
      </c>
      <c r="D676" s="5" t="s">
        <v>1697</v>
      </c>
      <c r="E676" s="8">
        <v>1</v>
      </c>
      <c r="F676" s="8">
        <v>1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9">
        <v>1</v>
      </c>
    </row>
    <row r="677" spans="1:13" ht="30">
      <c r="A677" s="10" t="s">
        <v>1698</v>
      </c>
      <c r="B677" s="10" t="s">
        <v>1699</v>
      </c>
      <c r="C677" s="10" t="s">
        <v>1700</v>
      </c>
      <c r="D677" s="10" t="s">
        <v>1701</v>
      </c>
      <c r="E677" s="11">
        <v>7000</v>
      </c>
      <c r="F677" s="11">
        <v>7000</v>
      </c>
      <c r="G677" s="11">
        <v>2261.43</v>
      </c>
      <c r="H677" s="11">
        <v>0</v>
      </c>
      <c r="I677" s="11">
        <v>235.56</v>
      </c>
      <c r="J677" s="11">
        <v>2025.87</v>
      </c>
      <c r="K677" s="11">
        <v>2025.87</v>
      </c>
      <c r="L677" s="11">
        <v>2025.87</v>
      </c>
      <c r="M677" s="12">
        <v>4974.13</v>
      </c>
    </row>
    <row r="678" spans="1:13" ht="30">
      <c r="A678" s="10" t="s">
        <v>1702</v>
      </c>
      <c r="B678" s="10" t="s">
        <v>1703</v>
      </c>
      <c r="C678" s="10" t="s">
        <v>1704</v>
      </c>
      <c r="D678" s="10" t="s">
        <v>1705</v>
      </c>
      <c r="E678" s="11">
        <v>0</v>
      </c>
      <c r="F678" s="11">
        <v>2000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2">
        <v>0</v>
      </c>
    </row>
    <row r="679" spans="1:13" ht="30">
      <c r="A679" s="10" t="s">
        <v>1706</v>
      </c>
      <c r="B679" s="10" t="s">
        <v>1707</v>
      </c>
      <c r="C679" s="10" t="s">
        <v>1704</v>
      </c>
      <c r="D679" s="10" t="s">
        <v>1705</v>
      </c>
      <c r="E679" s="11">
        <v>1</v>
      </c>
      <c r="F679" s="11">
        <v>1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2">
        <v>1</v>
      </c>
    </row>
    <row r="680" spans="1:13" ht="45">
      <c r="A680" s="10" t="s">
        <v>1708</v>
      </c>
      <c r="B680" s="10" t="s">
        <v>893</v>
      </c>
      <c r="C680" s="10" t="s">
        <v>1709</v>
      </c>
      <c r="D680" s="10" t="s">
        <v>1710</v>
      </c>
      <c r="E680" s="11">
        <v>3000</v>
      </c>
      <c r="F680" s="11">
        <v>3000</v>
      </c>
      <c r="G680" s="11">
        <v>3000</v>
      </c>
      <c r="H680" s="11">
        <v>0</v>
      </c>
      <c r="I680" s="11">
        <v>0.34</v>
      </c>
      <c r="J680" s="11">
        <v>2999.66</v>
      </c>
      <c r="K680" s="11">
        <v>2999.66</v>
      </c>
      <c r="L680" s="11">
        <v>2999.66</v>
      </c>
      <c r="M680" s="12">
        <v>0.34</v>
      </c>
    </row>
    <row r="681" spans="1:13" ht="45">
      <c r="A681" s="10" t="s">
        <v>1711</v>
      </c>
      <c r="B681" s="10" t="s">
        <v>1712</v>
      </c>
      <c r="C681" s="10" t="s">
        <v>447</v>
      </c>
      <c r="D681" s="10" t="s">
        <v>447</v>
      </c>
      <c r="E681" s="11">
        <v>0</v>
      </c>
      <c r="F681" s="11">
        <v>25000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2">
        <v>0</v>
      </c>
    </row>
    <row r="682" spans="1:13" ht="45">
      <c r="A682" s="10" t="s">
        <v>1713</v>
      </c>
      <c r="B682" s="10" t="s">
        <v>1714</v>
      </c>
      <c r="C682" s="10" t="s">
        <v>1715</v>
      </c>
      <c r="D682" s="10" t="s">
        <v>1716</v>
      </c>
      <c r="E682" s="11">
        <v>3000</v>
      </c>
      <c r="F682" s="11">
        <v>3000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2">
        <v>3000</v>
      </c>
    </row>
    <row r="683" spans="1:13" ht="45.75" thickBot="1">
      <c r="A683" s="10" t="s">
        <v>1717</v>
      </c>
      <c r="B683" s="10" t="s">
        <v>1718</v>
      </c>
      <c r="C683" s="10" t="s">
        <v>1709</v>
      </c>
      <c r="D683" s="10" t="s">
        <v>1710</v>
      </c>
      <c r="E683" s="11">
        <v>1</v>
      </c>
      <c r="F683" s="11">
        <v>1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2">
        <v>1</v>
      </c>
    </row>
    <row r="684" spans="1:13" ht="15.75" thickBot="1">
      <c r="A684" s="13"/>
      <c r="B684" s="14" t="s">
        <v>896</v>
      </c>
      <c r="C684" s="15"/>
      <c r="D684" s="15"/>
      <c r="E684" s="16">
        <f>SUM($E$676:$E$683)</f>
        <v>13003</v>
      </c>
      <c r="F684" s="16">
        <f>SUM($F$676:$F$683)</f>
        <v>40003</v>
      </c>
      <c r="G684" s="16">
        <f>SUM($G$676:$G$683)</f>
        <v>5261.43</v>
      </c>
      <c r="H684" s="16">
        <f>SUM($H$676:$H$683)</f>
        <v>0</v>
      </c>
      <c r="I684" s="16">
        <f>SUM($I$676:$I$683)</f>
        <v>235.9</v>
      </c>
      <c r="J684" s="16">
        <f>SUM($J$676:$J$683)</f>
        <v>5025.53</v>
      </c>
      <c r="K684" s="16">
        <f>SUM($K$676:$K$683)</f>
        <v>5025.53</v>
      </c>
      <c r="L684" s="16">
        <f>SUM($L$676:$L$683)</f>
        <v>5025.53</v>
      </c>
      <c r="M684" s="16">
        <f>SUM($M$676:$M$683)</f>
        <v>7977.47</v>
      </c>
    </row>
    <row r="685" spans="1:13" ht="15.75" thickBot="1">
      <c r="A685" s="6" t="s">
        <v>897</v>
      </c>
      <c r="B685" s="7" t="s">
        <v>898</v>
      </c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30">
      <c r="A686" s="5" t="s">
        <v>1719</v>
      </c>
      <c r="B686" s="5" t="s">
        <v>1720</v>
      </c>
      <c r="C686" s="5" t="s">
        <v>1721</v>
      </c>
      <c r="D686" s="5" t="s">
        <v>1722</v>
      </c>
      <c r="E686" s="8">
        <v>18291.47</v>
      </c>
      <c r="F686" s="8">
        <v>18291.47</v>
      </c>
      <c r="G686" s="8">
        <v>18291.47</v>
      </c>
      <c r="H686" s="8">
        <v>0</v>
      </c>
      <c r="I686" s="8">
        <v>5506.76</v>
      </c>
      <c r="J686" s="8">
        <v>12784.71</v>
      </c>
      <c r="K686" s="8">
        <v>12784.71</v>
      </c>
      <c r="L686" s="8">
        <v>12784.71</v>
      </c>
      <c r="M686" s="9">
        <v>5506.76</v>
      </c>
    </row>
    <row r="687" spans="1:13" ht="30">
      <c r="A687" s="10" t="s">
        <v>1723</v>
      </c>
      <c r="B687" s="10" t="s">
        <v>1724</v>
      </c>
      <c r="C687" s="10" t="s">
        <v>1725</v>
      </c>
      <c r="D687" s="10" t="s">
        <v>1726</v>
      </c>
      <c r="E687" s="11">
        <v>14239.14</v>
      </c>
      <c r="F687" s="11">
        <v>13603.81</v>
      </c>
      <c r="G687" s="11">
        <v>14240.14</v>
      </c>
      <c r="H687" s="11">
        <v>1052.37</v>
      </c>
      <c r="I687" s="11">
        <v>8036.81</v>
      </c>
      <c r="J687" s="11">
        <v>5150.96</v>
      </c>
      <c r="K687" s="11">
        <v>6203.33</v>
      </c>
      <c r="L687" s="11">
        <v>5150.96</v>
      </c>
      <c r="M687" s="12">
        <v>8035.81</v>
      </c>
    </row>
    <row r="688" spans="1:13" ht="30">
      <c r="A688" s="10" t="s">
        <v>1727</v>
      </c>
      <c r="B688" s="10" t="s">
        <v>904</v>
      </c>
      <c r="C688" s="10" t="s">
        <v>1728</v>
      </c>
      <c r="D688" s="10" t="s">
        <v>1729</v>
      </c>
      <c r="E688" s="11">
        <v>100000</v>
      </c>
      <c r="F688" s="11">
        <v>100000</v>
      </c>
      <c r="G688" s="11">
        <v>100000</v>
      </c>
      <c r="H688" s="11">
        <v>8334.9</v>
      </c>
      <c r="I688" s="11">
        <v>18971.49</v>
      </c>
      <c r="J688" s="11">
        <v>72693.61</v>
      </c>
      <c r="K688" s="11">
        <v>81028.51</v>
      </c>
      <c r="L688" s="11">
        <v>72693.61</v>
      </c>
      <c r="M688" s="12">
        <v>18971.49</v>
      </c>
    </row>
    <row r="689" spans="1:13" ht="30">
      <c r="A689" s="10" t="s">
        <v>1730</v>
      </c>
      <c r="B689" s="10" t="s">
        <v>1731</v>
      </c>
      <c r="C689" s="10" t="s">
        <v>1732</v>
      </c>
      <c r="D689" s="10" t="s">
        <v>1733</v>
      </c>
      <c r="E689" s="11">
        <v>13182.81</v>
      </c>
      <c r="F689" s="11">
        <v>7611.28</v>
      </c>
      <c r="G689" s="11">
        <v>13183.81</v>
      </c>
      <c r="H689" s="11">
        <v>0</v>
      </c>
      <c r="I689" s="11">
        <v>11331.46</v>
      </c>
      <c r="J689" s="11">
        <v>1852.35</v>
      </c>
      <c r="K689" s="11">
        <v>1852.35</v>
      </c>
      <c r="L689" s="11">
        <v>1852.35</v>
      </c>
      <c r="M689" s="12">
        <v>11330.46</v>
      </c>
    </row>
    <row r="690" spans="1:13" ht="30">
      <c r="A690" s="10" t="s">
        <v>1734</v>
      </c>
      <c r="B690" s="10" t="s">
        <v>904</v>
      </c>
      <c r="C690" s="10" t="s">
        <v>1735</v>
      </c>
      <c r="D690" s="10" t="s">
        <v>1736</v>
      </c>
      <c r="E690" s="11">
        <v>30000</v>
      </c>
      <c r="F690" s="11">
        <v>30000</v>
      </c>
      <c r="G690" s="11">
        <v>30000</v>
      </c>
      <c r="H690" s="11">
        <v>2502.94</v>
      </c>
      <c r="I690" s="11">
        <v>8607.38</v>
      </c>
      <c r="J690" s="11">
        <v>18889.68</v>
      </c>
      <c r="K690" s="11">
        <v>21392.62</v>
      </c>
      <c r="L690" s="11">
        <v>18889.68</v>
      </c>
      <c r="M690" s="12">
        <v>8607.38</v>
      </c>
    </row>
    <row r="691" spans="1:13" ht="30">
      <c r="A691" s="10" t="s">
        <v>1737</v>
      </c>
      <c r="B691" s="10" t="s">
        <v>1738</v>
      </c>
      <c r="C691" s="10" t="s">
        <v>1739</v>
      </c>
      <c r="D691" s="10" t="s">
        <v>1740</v>
      </c>
      <c r="E691" s="11">
        <v>55000</v>
      </c>
      <c r="F691" s="11">
        <v>55000</v>
      </c>
      <c r="G691" s="11">
        <v>55000</v>
      </c>
      <c r="H691" s="11">
        <v>6064.51</v>
      </c>
      <c r="I691" s="11">
        <v>5547.81</v>
      </c>
      <c r="J691" s="11">
        <v>43387.68</v>
      </c>
      <c r="K691" s="11">
        <v>49452.19</v>
      </c>
      <c r="L691" s="11">
        <v>43387.68</v>
      </c>
      <c r="M691" s="12">
        <v>5547.81</v>
      </c>
    </row>
    <row r="692" spans="1:13" ht="45">
      <c r="A692" s="10" t="s">
        <v>1741</v>
      </c>
      <c r="B692" s="10" t="s">
        <v>1742</v>
      </c>
      <c r="C692" s="10" t="s">
        <v>1743</v>
      </c>
      <c r="D692" s="10" t="s">
        <v>1744</v>
      </c>
      <c r="E692" s="11">
        <v>14930.25</v>
      </c>
      <c r="F692" s="11">
        <v>12722.39</v>
      </c>
      <c r="G692" s="11">
        <v>14931.25</v>
      </c>
      <c r="H692" s="11">
        <v>1686.76</v>
      </c>
      <c r="I692" s="11">
        <v>10690.21</v>
      </c>
      <c r="J692" s="11">
        <v>2554.28</v>
      </c>
      <c r="K692" s="11">
        <v>4241.04</v>
      </c>
      <c r="L692" s="11">
        <v>2554.28</v>
      </c>
      <c r="M692" s="12">
        <v>10689.21</v>
      </c>
    </row>
    <row r="693" spans="1:13" ht="45">
      <c r="A693" s="10" t="s">
        <v>1745</v>
      </c>
      <c r="B693" s="10" t="s">
        <v>1746</v>
      </c>
      <c r="C693" s="10" t="s">
        <v>1747</v>
      </c>
      <c r="D693" s="10" t="s">
        <v>1748</v>
      </c>
      <c r="E693" s="11">
        <v>100000</v>
      </c>
      <c r="F693" s="11">
        <v>50000</v>
      </c>
      <c r="G693" s="11">
        <v>100000</v>
      </c>
      <c r="H693" s="11">
        <v>44583.52</v>
      </c>
      <c r="I693" s="11">
        <v>9218.14</v>
      </c>
      <c r="J693" s="11">
        <v>46198.34</v>
      </c>
      <c r="K693" s="11">
        <v>90781.86</v>
      </c>
      <c r="L693" s="11">
        <v>46198.34</v>
      </c>
      <c r="M693" s="12">
        <v>9218.14</v>
      </c>
    </row>
    <row r="694" spans="1:13" ht="45">
      <c r="A694" s="10" t="s">
        <v>1749</v>
      </c>
      <c r="B694" s="10" t="s">
        <v>1750</v>
      </c>
      <c r="C694" s="10" t="s">
        <v>1747</v>
      </c>
      <c r="D694" s="10" t="s">
        <v>1748</v>
      </c>
      <c r="E694" s="11">
        <v>5000</v>
      </c>
      <c r="F694" s="11">
        <v>5000</v>
      </c>
      <c r="G694" s="11">
        <v>5000</v>
      </c>
      <c r="H694" s="11">
        <v>47.81</v>
      </c>
      <c r="I694" s="11">
        <v>4290.46</v>
      </c>
      <c r="J694" s="11">
        <v>661.73</v>
      </c>
      <c r="K694" s="11">
        <v>709.54</v>
      </c>
      <c r="L694" s="11">
        <v>661.73</v>
      </c>
      <c r="M694" s="12">
        <v>4290.46</v>
      </c>
    </row>
    <row r="695" spans="1:13" ht="45.75" thickBot="1">
      <c r="A695" s="10" t="s">
        <v>1751</v>
      </c>
      <c r="B695" s="10" t="s">
        <v>1752</v>
      </c>
      <c r="C695" s="10" t="s">
        <v>1753</v>
      </c>
      <c r="D695" s="10" t="s">
        <v>1754</v>
      </c>
      <c r="E695" s="11">
        <v>16347.59</v>
      </c>
      <c r="F695" s="11">
        <v>16347.59</v>
      </c>
      <c r="G695" s="11">
        <v>16348.59</v>
      </c>
      <c r="H695" s="11">
        <v>2473.07</v>
      </c>
      <c r="I695" s="11">
        <v>8170.65</v>
      </c>
      <c r="J695" s="11">
        <v>5704.87</v>
      </c>
      <c r="K695" s="11">
        <v>8177.94</v>
      </c>
      <c r="L695" s="11">
        <v>5704.87</v>
      </c>
      <c r="M695" s="12">
        <v>8169.65</v>
      </c>
    </row>
    <row r="696" spans="1:13" ht="15.75" thickBot="1">
      <c r="A696" s="13"/>
      <c r="B696" s="14" t="s">
        <v>907</v>
      </c>
      <c r="C696" s="15"/>
      <c r="D696" s="15"/>
      <c r="E696" s="16">
        <f>SUM($E$686:$E$695)</f>
        <v>366991.26</v>
      </c>
      <c r="F696" s="16">
        <f>SUM($F$686:$F$695)</f>
        <v>308576.54000000004</v>
      </c>
      <c r="G696" s="16">
        <f>SUM($G$686:$G$695)</f>
        <v>366995.26</v>
      </c>
      <c r="H696" s="16">
        <f>SUM($H$686:$H$695)</f>
        <v>66745.88</v>
      </c>
      <c r="I696" s="16">
        <f>SUM($I$686:$I$695)</f>
        <v>90371.17</v>
      </c>
      <c r="J696" s="16">
        <f>SUM($J$686:$J$695)</f>
        <v>209878.21</v>
      </c>
      <c r="K696" s="16">
        <f>SUM($K$686:$K$695)</f>
        <v>276624.08999999997</v>
      </c>
      <c r="L696" s="16">
        <f>SUM($L$686:$L$695)</f>
        <v>209878.21</v>
      </c>
      <c r="M696" s="16">
        <f>SUM($M$686:$M$695)</f>
        <v>90367.17</v>
      </c>
    </row>
    <row r="697" spans="1:13" ht="15.75" thickBot="1">
      <c r="A697" s="6" t="s">
        <v>927</v>
      </c>
      <c r="B697" s="7" t="s">
        <v>928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45">
      <c r="A698" s="5" t="s">
        <v>1755</v>
      </c>
      <c r="B698" s="5" t="s">
        <v>1756</v>
      </c>
      <c r="C698" s="5" t="s">
        <v>1757</v>
      </c>
      <c r="D698" s="5" t="s">
        <v>1758</v>
      </c>
      <c r="E698" s="8">
        <v>5000</v>
      </c>
      <c r="F698" s="8">
        <v>5000</v>
      </c>
      <c r="G698" s="8">
        <v>3315</v>
      </c>
      <c r="H698" s="8">
        <v>3312.02</v>
      </c>
      <c r="I698" s="8">
        <v>2.98</v>
      </c>
      <c r="J698" s="8">
        <v>0</v>
      </c>
      <c r="K698" s="8">
        <v>3312.02</v>
      </c>
      <c r="L698" s="8">
        <v>0</v>
      </c>
      <c r="M698" s="9">
        <v>1687.98</v>
      </c>
    </row>
    <row r="699" spans="1:13" ht="45">
      <c r="A699" s="10" t="s">
        <v>1759</v>
      </c>
      <c r="B699" s="10" t="s">
        <v>1760</v>
      </c>
      <c r="C699" s="10" t="s">
        <v>1213</v>
      </c>
      <c r="D699" s="10" t="s">
        <v>1214</v>
      </c>
      <c r="E699" s="11">
        <v>1000</v>
      </c>
      <c r="F699" s="11">
        <v>1000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2">
        <v>1000</v>
      </c>
    </row>
    <row r="700" spans="1:13" ht="60">
      <c r="A700" s="10" t="s">
        <v>1761</v>
      </c>
      <c r="B700" s="10" t="s">
        <v>1762</v>
      </c>
      <c r="C700" s="10" t="s">
        <v>1194</v>
      </c>
      <c r="D700" s="10" t="s">
        <v>1195</v>
      </c>
      <c r="E700" s="11">
        <v>5000</v>
      </c>
      <c r="F700" s="11">
        <v>2000</v>
      </c>
      <c r="G700" s="11">
        <v>4998.52</v>
      </c>
      <c r="H700" s="11">
        <v>1937.5</v>
      </c>
      <c r="I700" s="11">
        <v>69.88</v>
      </c>
      <c r="J700" s="11">
        <v>2991.14</v>
      </c>
      <c r="K700" s="11">
        <v>4928.64</v>
      </c>
      <c r="L700" s="11">
        <v>2991.14</v>
      </c>
      <c r="M700" s="12">
        <v>71.36</v>
      </c>
    </row>
    <row r="701" spans="1:13" ht="45">
      <c r="A701" s="10" t="s">
        <v>1763</v>
      </c>
      <c r="B701" s="10" t="s">
        <v>1764</v>
      </c>
      <c r="C701" s="10" t="s">
        <v>1757</v>
      </c>
      <c r="D701" s="10" t="s">
        <v>1758</v>
      </c>
      <c r="E701" s="11">
        <v>6500</v>
      </c>
      <c r="F701" s="11">
        <v>1500</v>
      </c>
      <c r="G701" s="11">
        <v>2613.33</v>
      </c>
      <c r="H701" s="11">
        <v>2613.32</v>
      </c>
      <c r="I701" s="11">
        <v>0.01</v>
      </c>
      <c r="J701" s="11">
        <v>0</v>
      </c>
      <c r="K701" s="11">
        <v>2613.32</v>
      </c>
      <c r="L701" s="11">
        <v>0</v>
      </c>
      <c r="M701" s="12">
        <v>3886.68</v>
      </c>
    </row>
    <row r="702" spans="1:13" ht="45">
      <c r="A702" s="10" t="s">
        <v>1765</v>
      </c>
      <c r="B702" s="10" t="s">
        <v>1766</v>
      </c>
      <c r="C702" s="10" t="s">
        <v>1181</v>
      </c>
      <c r="D702" s="10" t="s">
        <v>1182</v>
      </c>
      <c r="E702" s="11">
        <v>5000</v>
      </c>
      <c r="F702" s="11">
        <v>5000</v>
      </c>
      <c r="G702" s="11">
        <v>1199.87</v>
      </c>
      <c r="H702" s="11">
        <v>0</v>
      </c>
      <c r="I702" s="11">
        <v>0</v>
      </c>
      <c r="J702" s="11">
        <v>1199.87</v>
      </c>
      <c r="K702" s="11">
        <v>1199.87</v>
      </c>
      <c r="L702" s="11">
        <v>1199.87</v>
      </c>
      <c r="M702" s="12">
        <v>3800.13</v>
      </c>
    </row>
    <row r="703" spans="1:13" ht="60">
      <c r="A703" s="10" t="s">
        <v>1767</v>
      </c>
      <c r="B703" s="10" t="s">
        <v>1762</v>
      </c>
      <c r="C703" s="10" t="s">
        <v>1204</v>
      </c>
      <c r="D703" s="10" t="s">
        <v>1195</v>
      </c>
      <c r="E703" s="11">
        <v>0</v>
      </c>
      <c r="F703" s="11">
        <v>5000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2">
        <v>0</v>
      </c>
    </row>
    <row r="704" spans="1:13" ht="30">
      <c r="A704" s="10" t="s">
        <v>1768</v>
      </c>
      <c r="B704" s="10" t="s">
        <v>1769</v>
      </c>
      <c r="C704" s="10" t="s">
        <v>1204</v>
      </c>
      <c r="D704" s="10" t="s">
        <v>1195</v>
      </c>
      <c r="E704" s="11">
        <v>3000</v>
      </c>
      <c r="F704" s="11">
        <v>3000</v>
      </c>
      <c r="G704" s="11">
        <v>2999.35</v>
      </c>
      <c r="H704" s="11">
        <v>0</v>
      </c>
      <c r="I704" s="11">
        <v>209.19</v>
      </c>
      <c r="J704" s="11">
        <v>2790.16</v>
      </c>
      <c r="K704" s="11">
        <v>2790.16</v>
      </c>
      <c r="L704" s="11">
        <v>2790.16</v>
      </c>
      <c r="M704" s="12">
        <v>209.84</v>
      </c>
    </row>
    <row r="705" spans="1:13" ht="60">
      <c r="A705" s="10" t="s">
        <v>1770</v>
      </c>
      <c r="B705" s="10" t="s">
        <v>1771</v>
      </c>
      <c r="C705" s="10" t="s">
        <v>1204</v>
      </c>
      <c r="D705" s="10" t="s">
        <v>1195</v>
      </c>
      <c r="E705" s="11">
        <v>0</v>
      </c>
      <c r="F705" s="11">
        <v>42500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2">
        <v>0</v>
      </c>
    </row>
    <row r="706" spans="1:13" ht="30">
      <c r="A706" s="10" t="s">
        <v>1772</v>
      </c>
      <c r="B706" s="10" t="s">
        <v>1773</v>
      </c>
      <c r="C706" s="10" t="s">
        <v>1204</v>
      </c>
      <c r="D706" s="10" t="s">
        <v>1195</v>
      </c>
      <c r="E706" s="11">
        <v>12000</v>
      </c>
      <c r="F706" s="11">
        <v>14000</v>
      </c>
      <c r="G706" s="11">
        <v>11697.91</v>
      </c>
      <c r="H706" s="11">
        <v>0</v>
      </c>
      <c r="I706" s="11">
        <v>818.96</v>
      </c>
      <c r="J706" s="11">
        <v>10878.95</v>
      </c>
      <c r="K706" s="11">
        <v>10878.95</v>
      </c>
      <c r="L706" s="11">
        <v>10878.95</v>
      </c>
      <c r="M706" s="12">
        <v>1121.05</v>
      </c>
    </row>
    <row r="707" spans="1:13" ht="30">
      <c r="A707" s="10" t="s">
        <v>1774</v>
      </c>
      <c r="B707" s="10" t="s">
        <v>1775</v>
      </c>
      <c r="C707" s="10" t="s">
        <v>1776</v>
      </c>
      <c r="D707" s="10" t="s">
        <v>1777</v>
      </c>
      <c r="E707" s="11">
        <v>3000</v>
      </c>
      <c r="F707" s="11">
        <v>5000</v>
      </c>
      <c r="G707" s="11">
        <v>2678.4</v>
      </c>
      <c r="H707" s="11">
        <v>0</v>
      </c>
      <c r="I707" s="11">
        <v>187.49</v>
      </c>
      <c r="J707" s="11">
        <v>2490.91</v>
      </c>
      <c r="K707" s="11">
        <v>2490.91</v>
      </c>
      <c r="L707" s="11">
        <v>2490.91</v>
      </c>
      <c r="M707" s="12">
        <v>509.09</v>
      </c>
    </row>
    <row r="708" spans="1:13" ht="45">
      <c r="A708" s="10" t="s">
        <v>1778</v>
      </c>
      <c r="B708" s="10" t="s">
        <v>1779</v>
      </c>
      <c r="C708" s="10" t="s">
        <v>1204</v>
      </c>
      <c r="D708" s="10" t="s">
        <v>1195</v>
      </c>
      <c r="E708" s="11">
        <v>2000</v>
      </c>
      <c r="F708" s="11">
        <v>2000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2">
        <v>2000</v>
      </c>
    </row>
    <row r="709" spans="1:13" ht="30.75" thickBot="1">
      <c r="A709" s="10" t="s">
        <v>1780</v>
      </c>
      <c r="B709" s="10" t="s">
        <v>1781</v>
      </c>
      <c r="C709" s="10" t="s">
        <v>1204</v>
      </c>
      <c r="D709" s="10" t="s">
        <v>1195</v>
      </c>
      <c r="E709" s="11">
        <v>1000</v>
      </c>
      <c r="F709" s="11">
        <v>1000</v>
      </c>
      <c r="G709" s="11">
        <v>982.08</v>
      </c>
      <c r="H709" s="11">
        <v>0</v>
      </c>
      <c r="I709" s="11">
        <v>89.28</v>
      </c>
      <c r="J709" s="11">
        <v>892.8</v>
      </c>
      <c r="K709" s="11">
        <v>892.8</v>
      </c>
      <c r="L709" s="11">
        <v>892.8</v>
      </c>
      <c r="M709" s="12">
        <v>107.2</v>
      </c>
    </row>
    <row r="710" spans="1:13" ht="15.75" thickBot="1">
      <c r="A710" s="13"/>
      <c r="B710" s="14" t="s">
        <v>943</v>
      </c>
      <c r="C710" s="15"/>
      <c r="D710" s="15"/>
      <c r="E710" s="16">
        <f>SUM($E$698:$E$709)</f>
        <v>43500</v>
      </c>
      <c r="F710" s="16">
        <f>SUM($F$698:$F$709)</f>
        <v>87000</v>
      </c>
      <c r="G710" s="16">
        <f>SUM($G$698:$G$709)</f>
        <v>30484.460000000006</v>
      </c>
      <c r="H710" s="16">
        <f>SUM($H$698:$H$709)</f>
        <v>7862.84</v>
      </c>
      <c r="I710" s="16">
        <f>SUM($I$698:$I$709)</f>
        <v>1377.79</v>
      </c>
      <c r="J710" s="16">
        <f>SUM($J$698:$J$709)</f>
        <v>21243.83</v>
      </c>
      <c r="K710" s="16">
        <f>SUM($K$698:$K$709)</f>
        <v>29106.67</v>
      </c>
      <c r="L710" s="16">
        <f>SUM($L$698:$L$709)</f>
        <v>21243.83</v>
      </c>
      <c r="M710" s="16">
        <f>SUM($M$698:$M$709)</f>
        <v>14393.330000000002</v>
      </c>
    </row>
    <row r="711" spans="1:13" ht="15.75" thickBot="1">
      <c r="A711" s="6" t="s">
        <v>944</v>
      </c>
      <c r="B711" s="7" t="s">
        <v>945</v>
      </c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30">
      <c r="A712" s="5" t="s">
        <v>1782</v>
      </c>
      <c r="B712" s="5" t="s">
        <v>1783</v>
      </c>
      <c r="C712" s="5" t="s">
        <v>1217</v>
      </c>
      <c r="D712" s="5" t="s">
        <v>1218</v>
      </c>
      <c r="E712" s="8">
        <v>1000</v>
      </c>
      <c r="F712" s="8">
        <v>1000</v>
      </c>
      <c r="G712" s="8">
        <v>1000</v>
      </c>
      <c r="H712" s="8">
        <v>0</v>
      </c>
      <c r="I712" s="8">
        <v>871.04</v>
      </c>
      <c r="J712" s="8">
        <v>128.96</v>
      </c>
      <c r="K712" s="8">
        <v>128.96</v>
      </c>
      <c r="L712" s="8">
        <v>128.96</v>
      </c>
      <c r="M712" s="9">
        <v>871.04</v>
      </c>
    </row>
    <row r="713" spans="1:13" ht="45.75" thickBot="1">
      <c r="A713" s="10" t="s">
        <v>1784</v>
      </c>
      <c r="B713" s="10" t="s">
        <v>1785</v>
      </c>
      <c r="C713" s="10" t="s">
        <v>1786</v>
      </c>
      <c r="D713" s="10" t="s">
        <v>1787</v>
      </c>
      <c r="E713" s="11">
        <v>10000</v>
      </c>
      <c r="F713" s="11">
        <v>10000</v>
      </c>
      <c r="G713" s="11">
        <v>5000</v>
      </c>
      <c r="H713" s="11">
        <v>634.53</v>
      </c>
      <c r="I713" s="11">
        <v>2046.37</v>
      </c>
      <c r="J713" s="11">
        <v>2319.1</v>
      </c>
      <c r="K713" s="11">
        <v>2953.63</v>
      </c>
      <c r="L713" s="11">
        <v>2319.1</v>
      </c>
      <c r="M713" s="12">
        <v>7046.37</v>
      </c>
    </row>
    <row r="714" spans="1:13" ht="15.75" thickBot="1">
      <c r="A714" s="13"/>
      <c r="B714" s="14" t="s">
        <v>949</v>
      </c>
      <c r="C714" s="15"/>
      <c r="D714" s="15"/>
      <c r="E714" s="16">
        <f>SUM($E$712:$E$713)</f>
        <v>11000</v>
      </c>
      <c r="F714" s="16">
        <f>SUM($F$712:$F$713)</f>
        <v>11000</v>
      </c>
      <c r="G714" s="16">
        <f>SUM($G$712:$G$713)</f>
        <v>6000</v>
      </c>
      <c r="H714" s="16">
        <f>SUM($H$712:$H$713)</f>
        <v>634.53</v>
      </c>
      <c r="I714" s="16">
        <f>SUM($I$712:$I$713)</f>
        <v>2917.41</v>
      </c>
      <c r="J714" s="16">
        <f>SUM($J$712:$J$713)</f>
        <v>2448.06</v>
      </c>
      <c r="K714" s="16">
        <f>SUM($K$712:$K$713)</f>
        <v>3082.59</v>
      </c>
      <c r="L714" s="16">
        <f>SUM($L$712:$L$713)</f>
        <v>2448.06</v>
      </c>
      <c r="M714" s="16">
        <f>SUM($M$712:$M$713)</f>
        <v>7917.41</v>
      </c>
    </row>
    <row r="715" spans="1:13" ht="15.75" thickBot="1">
      <c r="A715" s="6" t="s">
        <v>950</v>
      </c>
      <c r="B715" s="7" t="s">
        <v>951</v>
      </c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30">
      <c r="A716" s="5" t="s">
        <v>1788</v>
      </c>
      <c r="B716" s="5" t="s">
        <v>891</v>
      </c>
      <c r="C716" s="5" t="s">
        <v>1696</v>
      </c>
      <c r="D716" s="5" t="s">
        <v>1697</v>
      </c>
      <c r="E716" s="8">
        <v>4500</v>
      </c>
      <c r="F716" s="8">
        <v>4500</v>
      </c>
      <c r="G716" s="8">
        <v>744</v>
      </c>
      <c r="H716" s="8">
        <v>0</v>
      </c>
      <c r="I716" s="8">
        <v>0</v>
      </c>
      <c r="J716" s="8">
        <v>744</v>
      </c>
      <c r="K716" s="8">
        <v>744</v>
      </c>
      <c r="L716" s="8">
        <v>744</v>
      </c>
      <c r="M716" s="9">
        <v>3756</v>
      </c>
    </row>
    <row r="717" spans="1:13" ht="45">
      <c r="A717" s="10" t="s">
        <v>1789</v>
      </c>
      <c r="B717" s="10" t="s">
        <v>1790</v>
      </c>
      <c r="C717" s="10" t="s">
        <v>1791</v>
      </c>
      <c r="D717" s="10" t="s">
        <v>1792</v>
      </c>
      <c r="E717" s="11">
        <v>1500</v>
      </c>
      <c r="F717" s="11">
        <v>1500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2">
        <v>1500</v>
      </c>
    </row>
    <row r="718" spans="1:13" ht="30">
      <c r="A718" s="10" t="s">
        <v>1793</v>
      </c>
      <c r="B718" s="10" t="s">
        <v>1794</v>
      </c>
      <c r="C718" s="10" t="s">
        <v>1795</v>
      </c>
      <c r="D718" s="10" t="s">
        <v>1796</v>
      </c>
      <c r="E718" s="11">
        <v>1500</v>
      </c>
      <c r="F718" s="11">
        <v>1500</v>
      </c>
      <c r="G718" s="11">
        <v>988.86</v>
      </c>
      <c r="H718" s="11">
        <v>0</v>
      </c>
      <c r="I718" s="11">
        <v>0</v>
      </c>
      <c r="J718" s="11">
        <v>988.86</v>
      </c>
      <c r="K718" s="11">
        <v>988.86</v>
      </c>
      <c r="L718" s="11">
        <v>988.86</v>
      </c>
      <c r="M718" s="12">
        <v>511.14</v>
      </c>
    </row>
    <row r="719" spans="1:13" ht="30.75" thickBot="1">
      <c r="A719" s="10" t="s">
        <v>1797</v>
      </c>
      <c r="B719" s="10" t="s">
        <v>1798</v>
      </c>
      <c r="C719" s="10" t="s">
        <v>1799</v>
      </c>
      <c r="D719" s="10" t="s">
        <v>1800</v>
      </c>
      <c r="E719" s="11">
        <v>300</v>
      </c>
      <c r="F719" s="11">
        <v>300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2">
        <v>300</v>
      </c>
    </row>
    <row r="720" spans="1:13" ht="15.75" thickBot="1">
      <c r="A720" s="13"/>
      <c r="B720" s="14" t="s">
        <v>957</v>
      </c>
      <c r="C720" s="15"/>
      <c r="D720" s="15"/>
      <c r="E720" s="16">
        <f>SUM($E$716:$E$719)</f>
        <v>7800</v>
      </c>
      <c r="F720" s="16">
        <f>SUM($F$716:$F$719)</f>
        <v>7800</v>
      </c>
      <c r="G720" s="16">
        <f>SUM($G$716:$G$719)</f>
        <v>1732.8600000000001</v>
      </c>
      <c r="H720" s="16">
        <f>SUM($H$716:$H$719)</f>
        <v>0</v>
      </c>
      <c r="I720" s="16">
        <f>SUM($I$716:$I$719)</f>
        <v>0</v>
      </c>
      <c r="J720" s="16">
        <f>SUM($J$716:$J$719)</f>
        <v>1732.8600000000001</v>
      </c>
      <c r="K720" s="16">
        <f>SUM($K$716:$K$719)</f>
        <v>1732.8600000000001</v>
      </c>
      <c r="L720" s="16">
        <f>SUM($L$716:$L$719)</f>
        <v>1732.8600000000001</v>
      </c>
      <c r="M720" s="16">
        <f>SUM($M$716:$M$719)</f>
        <v>6067.14</v>
      </c>
    </row>
    <row r="721" spans="1:13" ht="15.75" thickBot="1">
      <c r="A721" s="6" t="s">
        <v>958</v>
      </c>
      <c r="B721" s="7" t="s">
        <v>959</v>
      </c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30">
      <c r="A722" s="5" t="s">
        <v>1801</v>
      </c>
      <c r="B722" s="5" t="s">
        <v>1802</v>
      </c>
      <c r="C722" s="5" t="s">
        <v>447</v>
      </c>
      <c r="D722" s="5" t="s">
        <v>447</v>
      </c>
      <c r="E722" s="8">
        <v>5000</v>
      </c>
      <c r="F722" s="8">
        <v>10000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9">
        <v>5000</v>
      </c>
    </row>
    <row r="723" spans="1:13" ht="30">
      <c r="A723" s="10" t="s">
        <v>1803</v>
      </c>
      <c r="B723" s="10" t="s">
        <v>1804</v>
      </c>
      <c r="C723" s="10" t="s">
        <v>1204</v>
      </c>
      <c r="D723" s="10" t="s">
        <v>1195</v>
      </c>
      <c r="E723" s="11">
        <v>0</v>
      </c>
      <c r="F723" s="11">
        <v>15000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2">
        <v>0</v>
      </c>
    </row>
    <row r="724" spans="1:13" ht="30">
      <c r="A724" s="10" t="s">
        <v>1805</v>
      </c>
      <c r="B724" s="10" t="s">
        <v>1806</v>
      </c>
      <c r="C724" s="10" t="s">
        <v>1807</v>
      </c>
      <c r="D724" s="10" t="s">
        <v>1808</v>
      </c>
      <c r="E724" s="11">
        <v>1500</v>
      </c>
      <c r="F724" s="11">
        <v>1500</v>
      </c>
      <c r="G724" s="11">
        <v>1183.3</v>
      </c>
      <c r="H724" s="11">
        <v>57.04</v>
      </c>
      <c r="I724" s="11">
        <v>928.42</v>
      </c>
      <c r="J724" s="11">
        <v>197.84</v>
      </c>
      <c r="K724" s="11">
        <v>254.88</v>
      </c>
      <c r="L724" s="11">
        <v>197.84</v>
      </c>
      <c r="M724" s="12">
        <v>1245.12</v>
      </c>
    </row>
    <row r="725" spans="1:13" ht="30">
      <c r="A725" s="10" t="s">
        <v>1809</v>
      </c>
      <c r="B725" s="10" t="s">
        <v>1810</v>
      </c>
      <c r="C725" s="10" t="s">
        <v>1807</v>
      </c>
      <c r="D725" s="10" t="s">
        <v>1808</v>
      </c>
      <c r="E725" s="11">
        <v>5000</v>
      </c>
      <c r="F725" s="11">
        <v>5000</v>
      </c>
      <c r="G725" s="11">
        <v>1720</v>
      </c>
      <c r="H725" s="11">
        <v>662.97</v>
      </c>
      <c r="I725" s="11">
        <v>547</v>
      </c>
      <c r="J725" s="11">
        <v>510.03</v>
      </c>
      <c r="K725" s="11">
        <v>1173</v>
      </c>
      <c r="L725" s="11">
        <v>510.03</v>
      </c>
      <c r="M725" s="12">
        <v>3827</v>
      </c>
    </row>
    <row r="726" spans="1:13" ht="30">
      <c r="A726" s="10" t="s">
        <v>1811</v>
      </c>
      <c r="B726" s="10" t="s">
        <v>1812</v>
      </c>
      <c r="C726" s="10" t="s">
        <v>1686</v>
      </c>
      <c r="D726" s="10" t="s">
        <v>1687</v>
      </c>
      <c r="E726" s="11">
        <v>500</v>
      </c>
      <c r="F726" s="11">
        <v>500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2">
        <v>500</v>
      </c>
    </row>
    <row r="727" spans="1:13" ht="15">
      <c r="A727" s="10" t="s">
        <v>1813</v>
      </c>
      <c r="B727" s="10" t="s">
        <v>1814</v>
      </c>
      <c r="C727" s="10" t="s">
        <v>447</v>
      </c>
      <c r="D727" s="10" t="s">
        <v>447</v>
      </c>
      <c r="E727" s="11">
        <v>6000</v>
      </c>
      <c r="F727" s="11">
        <v>10000</v>
      </c>
      <c r="G727" s="11">
        <v>5974.08</v>
      </c>
      <c r="H727" s="11">
        <v>0</v>
      </c>
      <c r="I727" s="11">
        <v>2.86</v>
      </c>
      <c r="J727" s="11">
        <v>5971.22</v>
      </c>
      <c r="K727" s="11">
        <v>5971.22</v>
      </c>
      <c r="L727" s="11">
        <v>5971.22</v>
      </c>
      <c r="M727" s="12">
        <v>28.78</v>
      </c>
    </row>
    <row r="728" spans="1:13" ht="15">
      <c r="A728" s="10" t="s">
        <v>1815</v>
      </c>
      <c r="B728" s="10" t="s">
        <v>1816</v>
      </c>
      <c r="C728" s="10" t="s">
        <v>1817</v>
      </c>
      <c r="D728" s="10" t="s">
        <v>1818</v>
      </c>
      <c r="E728" s="11">
        <v>1900</v>
      </c>
      <c r="F728" s="11">
        <v>500</v>
      </c>
      <c r="G728" s="11">
        <v>1717.6</v>
      </c>
      <c r="H728" s="11">
        <v>819.25</v>
      </c>
      <c r="I728" s="11">
        <v>79.1</v>
      </c>
      <c r="J728" s="11">
        <v>819.25</v>
      </c>
      <c r="K728" s="11">
        <v>1638.5</v>
      </c>
      <c r="L728" s="11">
        <v>819.25</v>
      </c>
      <c r="M728" s="12">
        <v>261.5</v>
      </c>
    </row>
    <row r="729" spans="1:13" ht="30">
      <c r="A729" s="10" t="s">
        <v>1819</v>
      </c>
      <c r="B729" s="10" t="s">
        <v>1820</v>
      </c>
      <c r="C729" s="10" t="s">
        <v>1776</v>
      </c>
      <c r="D729" s="10" t="s">
        <v>1777</v>
      </c>
      <c r="E729" s="11">
        <v>600</v>
      </c>
      <c r="F729" s="11">
        <v>2000</v>
      </c>
      <c r="G729" s="11">
        <v>508.4</v>
      </c>
      <c r="H729" s="11">
        <v>0</v>
      </c>
      <c r="I729" s="11">
        <v>0</v>
      </c>
      <c r="J729" s="11">
        <v>508.4</v>
      </c>
      <c r="K729" s="11">
        <v>508.4</v>
      </c>
      <c r="L729" s="11">
        <v>508.4</v>
      </c>
      <c r="M729" s="12">
        <v>91.6</v>
      </c>
    </row>
    <row r="730" spans="1:13" ht="30.75" thickBot="1">
      <c r="A730" s="10" t="s">
        <v>1821</v>
      </c>
      <c r="B730" s="10" t="s">
        <v>1822</v>
      </c>
      <c r="C730" s="10" t="s">
        <v>1823</v>
      </c>
      <c r="D730" s="10" t="s">
        <v>1822</v>
      </c>
      <c r="E730" s="11">
        <v>3000</v>
      </c>
      <c r="F730" s="11">
        <v>3000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2">
        <v>3000</v>
      </c>
    </row>
    <row r="731" spans="1:13" ht="15.75" thickBot="1">
      <c r="A731" s="13"/>
      <c r="B731" s="14" t="s">
        <v>964</v>
      </c>
      <c r="C731" s="15"/>
      <c r="D731" s="15"/>
      <c r="E731" s="16">
        <f>SUM($E$722:$E$730)</f>
        <v>23500</v>
      </c>
      <c r="F731" s="16">
        <f>SUM($F$722:$F$730)</f>
        <v>47500</v>
      </c>
      <c r="G731" s="16">
        <f>SUM($G$722:$G$730)</f>
        <v>11103.380000000001</v>
      </c>
      <c r="H731" s="16">
        <f>SUM($H$722:$H$730)</f>
        <v>1539.26</v>
      </c>
      <c r="I731" s="16">
        <f>SUM($I$722:$I$730)</f>
        <v>1557.3799999999999</v>
      </c>
      <c r="J731" s="16">
        <f>SUM($J$722:$J$730)</f>
        <v>8006.74</v>
      </c>
      <c r="K731" s="16">
        <f>SUM($K$722:$K$730)</f>
        <v>9546</v>
      </c>
      <c r="L731" s="16">
        <f>SUM($L$722:$L$730)</f>
        <v>8006.74</v>
      </c>
      <c r="M731" s="16">
        <f>SUM($M$722:$M$730)</f>
        <v>13954</v>
      </c>
    </row>
    <row r="732" spans="2:13" ht="15.75" thickBot="1">
      <c r="B732" s="14" t="s">
        <v>965</v>
      </c>
      <c r="C732" s="15"/>
      <c r="D732" s="15"/>
      <c r="E732" s="16">
        <f>(E667+E674+E684+E696+E710+E714+E720+E731)</f>
        <v>540242.26</v>
      </c>
      <c r="F732" s="16">
        <f>(F667+F674+F684+F696+F710+F714+F720+F731)</f>
        <v>596327.54</v>
      </c>
      <c r="G732" s="16">
        <f>(G667+G674+G684+G696+G710+G714+G720+G731)</f>
        <v>485994.71</v>
      </c>
      <c r="H732" s="16">
        <f>(H667+H674+H684+H696+H710+H714+H720+H731)</f>
        <v>92707.45999999999</v>
      </c>
      <c r="I732" s="16">
        <f>(I667+I674+I684+I696+I710+I714+I720+I731)</f>
        <v>103807.75</v>
      </c>
      <c r="J732" s="16">
        <f>(J667+J674+J684+J696+J710+J714+J720+J731)</f>
        <v>289479.49999999994</v>
      </c>
      <c r="K732" s="16">
        <f>(K667+K674+K684+K696+K710+K714+K720+K731)</f>
        <v>382186.95999999996</v>
      </c>
      <c r="L732" s="16">
        <f>(L667+L674+L684+L696+L710+L714+L720+L731)</f>
        <v>289479.49999999994</v>
      </c>
      <c r="M732" s="16">
        <f>(M667+M674+M684+M696+M710+M714+M720+M731)</f>
        <v>158055.30000000002</v>
      </c>
    </row>
    <row r="733" spans="1:13" ht="15.75" thickBot="1">
      <c r="A733" s="4" t="s">
        <v>478</v>
      </c>
      <c r="B733" s="1" t="s">
        <v>479</v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5.75" thickBot="1">
      <c r="A734" s="6" t="s">
        <v>1824</v>
      </c>
      <c r="B734" s="7" t="s">
        <v>1825</v>
      </c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45">
      <c r="A735" s="5" t="s">
        <v>1826</v>
      </c>
      <c r="B735" s="5" t="s">
        <v>1827</v>
      </c>
      <c r="C735" s="5" t="s">
        <v>1828</v>
      </c>
      <c r="D735" s="5" t="s">
        <v>1829</v>
      </c>
      <c r="E735" s="8">
        <v>6612700</v>
      </c>
      <c r="F735" s="8">
        <v>6755000</v>
      </c>
      <c r="G735" s="8">
        <v>6755000</v>
      </c>
      <c r="H735" s="8">
        <v>0</v>
      </c>
      <c r="I735" s="8">
        <v>142305.02</v>
      </c>
      <c r="J735" s="8">
        <v>6612694.98</v>
      </c>
      <c r="K735" s="8">
        <v>6612694.98</v>
      </c>
      <c r="L735" s="8">
        <v>6612694.98</v>
      </c>
      <c r="M735" s="9">
        <v>5.02</v>
      </c>
    </row>
    <row r="736" spans="1:13" ht="75">
      <c r="A736" s="10" t="s">
        <v>1830</v>
      </c>
      <c r="B736" s="10" t="s">
        <v>1831</v>
      </c>
      <c r="C736" s="10" t="s">
        <v>1832</v>
      </c>
      <c r="D736" s="10" t="s">
        <v>1833</v>
      </c>
      <c r="E736" s="11">
        <v>1096000</v>
      </c>
      <c r="F736" s="11">
        <v>1200000</v>
      </c>
      <c r="G736" s="11">
        <v>1200000</v>
      </c>
      <c r="H736" s="11">
        <v>0</v>
      </c>
      <c r="I736" s="11">
        <v>109008.42</v>
      </c>
      <c r="J736" s="11">
        <v>1090991.58</v>
      </c>
      <c r="K736" s="11">
        <v>1090991.58</v>
      </c>
      <c r="L736" s="11">
        <v>1090991.58</v>
      </c>
      <c r="M736" s="12">
        <v>5008.42</v>
      </c>
    </row>
    <row r="737" spans="1:13" ht="45">
      <c r="A737" s="10" t="s">
        <v>1834</v>
      </c>
      <c r="B737" s="10" t="s">
        <v>1835</v>
      </c>
      <c r="C737" s="10" t="s">
        <v>1836</v>
      </c>
      <c r="D737" s="10" t="s">
        <v>1837</v>
      </c>
      <c r="E737" s="11">
        <v>13000</v>
      </c>
      <c r="F737" s="11">
        <v>35000</v>
      </c>
      <c r="G737" s="11">
        <v>35000</v>
      </c>
      <c r="H737" s="11">
        <v>0</v>
      </c>
      <c r="I737" s="11">
        <v>22593.4</v>
      </c>
      <c r="J737" s="11">
        <v>12406.6</v>
      </c>
      <c r="K737" s="11">
        <v>12406.6</v>
      </c>
      <c r="L737" s="11">
        <v>12406.6</v>
      </c>
      <c r="M737" s="12">
        <v>593.4</v>
      </c>
    </row>
    <row r="738" spans="1:13" ht="45">
      <c r="A738" s="10" t="s">
        <v>1838</v>
      </c>
      <c r="B738" s="10" t="s">
        <v>1839</v>
      </c>
      <c r="C738" s="10" t="s">
        <v>1840</v>
      </c>
      <c r="D738" s="10" t="s">
        <v>1841</v>
      </c>
      <c r="E738" s="11">
        <v>2725840.42</v>
      </c>
      <c r="F738" s="11">
        <v>2158540.42</v>
      </c>
      <c r="G738" s="11">
        <v>2725840.42</v>
      </c>
      <c r="H738" s="11">
        <v>0</v>
      </c>
      <c r="I738" s="11">
        <v>9065.33</v>
      </c>
      <c r="J738" s="11">
        <v>2716775.09</v>
      </c>
      <c r="K738" s="11">
        <v>2716775.09</v>
      </c>
      <c r="L738" s="11">
        <v>2716775.09</v>
      </c>
      <c r="M738" s="12">
        <v>9065.33</v>
      </c>
    </row>
    <row r="739" spans="1:13" ht="75">
      <c r="A739" s="10" t="s">
        <v>1842</v>
      </c>
      <c r="B739" s="10" t="s">
        <v>1843</v>
      </c>
      <c r="C739" s="10" t="s">
        <v>1844</v>
      </c>
      <c r="D739" s="10" t="s">
        <v>1845</v>
      </c>
      <c r="E739" s="11">
        <v>751000</v>
      </c>
      <c r="F739" s="11">
        <v>705000</v>
      </c>
      <c r="G739" s="11">
        <v>751000</v>
      </c>
      <c r="H739" s="11">
        <v>0</v>
      </c>
      <c r="I739" s="11">
        <v>1968.86</v>
      </c>
      <c r="J739" s="11">
        <v>749031.14</v>
      </c>
      <c r="K739" s="11">
        <v>749031.14</v>
      </c>
      <c r="L739" s="11">
        <v>749031.14</v>
      </c>
      <c r="M739" s="12">
        <v>1968.86</v>
      </c>
    </row>
    <row r="740" spans="1:13" ht="45">
      <c r="A740" s="10" t="s">
        <v>1846</v>
      </c>
      <c r="B740" s="10" t="s">
        <v>1847</v>
      </c>
      <c r="C740" s="10" t="s">
        <v>1848</v>
      </c>
      <c r="D740" s="10" t="s">
        <v>1849</v>
      </c>
      <c r="E740" s="11">
        <v>62000</v>
      </c>
      <c r="F740" s="11">
        <v>70000</v>
      </c>
      <c r="G740" s="11">
        <v>70000</v>
      </c>
      <c r="H740" s="11">
        <v>0</v>
      </c>
      <c r="I740" s="11">
        <v>9918.33</v>
      </c>
      <c r="J740" s="11">
        <v>60081.67</v>
      </c>
      <c r="K740" s="11">
        <v>60081.67</v>
      </c>
      <c r="L740" s="11">
        <v>60081.67</v>
      </c>
      <c r="M740" s="12">
        <v>1918.33</v>
      </c>
    </row>
    <row r="741" spans="1:13" ht="60">
      <c r="A741" s="10" t="s">
        <v>1850</v>
      </c>
      <c r="B741" s="10" t="s">
        <v>1851</v>
      </c>
      <c r="C741" s="10" t="s">
        <v>1852</v>
      </c>
      <c r="D741" s="10" t="s">
        <v>1853</v>
      </c>
      <c r="E741" s="11">
        <v>315000</v>
      </c>
      <c r="F741" s="11">
        <v>330000</v>
      </c>
      <c r="G741" s="11">
        <v>330000</v>
      </c>
      <c r="H741" s="11">
        <v>0</v>
      </c>
      <c r="I741" s="11">
        <v>16580.91</v>
      </c>
      <c r="J741" s="11">
        <v>313419.09</v>
      </c>
      <c r="K741" s="11">
        <v>313419.09</v>
      </c>
      <c r="L741" s="11">
        <v>313419.09</v>
      </c>
      <c r="M741" s="12">
        <v>1580.91</v>
      </c>
    </row>
    <row r="742" spans="1:13" ht="60">
      <c r="A742" s="10" t="s">
        <v>1854</v>
      </c>
      <c r="B742" s="10" t="s">
        <v>1855</v>
      </c>
      <c r="C742" s="10" t="s">
        <v>1856</v>
      </c>
      <c r="D742" s="10" t="s">
        <v>1857</v>
      </c>
      <c r="E742" s="11">
        <v>1106000</v>
      </c>
      <c r="F742" s="11">
        <v>1070000</v>
      </c>
      <c r="G742" s="11">
        <v>1106000</v>
      </c>
      <c r="H742" s="11">
        <v>0</v>
      </c>
      <c r="I742" s="11">
        <v>5404.45</v>
      </c>
      <c r="J742" s="11">
        <v>1100595.55</v>
      </c>
      <c r="K742" s="11">
        <v>1100595.55</v>
      </c>
      <c r="L742" s="11">
        <v>1100595.55</v>
      </c>
      <c r="M742" s="12">
        <v>5404.45</v>
      </c>
    </row>
    <row r="743" spans="1:13" ht="45">
      <c r="A743" s="10" t="s">
        <v>1858</v>
      </c>
      <c r="B743" s="10" t="s">
        <v>1859</v>
      </c>
      <c r="C743" s="10" t="s">
        <v>1860</v>
      </c>
      <c r="D743" s="10" t="s">
        <v>1861</v>
      </c>
      <c r="E743" s="11">
        <v>1892000</v>
      </c>
      <c r="F743" s="11">
        <v>1745000</v>
      </c>
      <c r="G743" s="11">
        <v>1892000</v>
      </c>
      <c r="H743" s="11">
        <v>0</v>
      </c>
      <c r="I743" s="11">
        <v>5030.75</v>
      </c>
      <c r="J743" s="11">
        <v>1886969.25</v>
      </c>
      <c r="K743" s="11">
        <v>1886969.25</v>
      </c>
      <c r="L743" s="11">
        <v>1886969.25</v>
      </c>
      <c r="M743" s="12">
        <v>5030.75</v>
      </c>
    </row>
    <row r="744" spans="1:13" ht="45">
      <c r="A744" s="10" t="s">
        <v>1862</v>
      </c>
      <c r="B744" s="10" t="s">
        <v>1863</v>
      </c>
      <c r="C744" s="10" t="s">
        <v>1864</v>
      </c>
      <c r="D744" s="10" t="s">
        <v>1865</v>
      </c>
      <c r="E744" s="11">
        <v>351000</v>
      </c>
      <c r="F744" s="11">
        <v>320000</v>
      </c>
      <c r="G744" s="11">
        <v>351000</v>
      </c>
      <c r="H744" s="11">
        <v>0</v>
      </c>
      <c r="I744" s="11">
        <v>306.45</v>
      </c>
      <c r="J744" s="11">
        <v>350693.55</v>
      </c>
      <c r="K744" s="11">
        <v>350693.55</v>
      </c>
      <c r="L744" s="11">
        <v>350693.55</v>
      </c>
      <c r="M744" s="12">
        <v>306.45</v>
      </c>
    </row>
    <row r="745" spans="1:13" ht="45">
      <c r="A745" s="10" t="s">
        <v>1866</v>
      </c>
      <c r="B745" s="10" t="s">
        <v>1867</v>
      </c>
      <c r="C745" s="10" t="s">
        <v>1868</v>
      </c>
      <c r="D745" s="10" t="s">
        <v>1869</v>
      </c>
      <c r="E745" s="11">
        <v>5000</v>
      </c>
      <c r="F745" s="11">
        <v>6000</v>
      </c>
      <c r="G745" s="11">
        <v>6000</v>
      </c>
      <c r="H745" s="11">
        <v>0</v>
      </c>
      <c r="I745" s="11">
        <v>1099.72</v>
      </c>
      <c r="J745" s="11">
        <v>4900.28</v>
      </c>
      <c r="K745" s="11">
        <v>4900.28</v>
      </c>
      <c r="L745" s="11">
        <v>4900.28</v>
      </c>
      <c r="M745" s="12">
        <v>99.72</v>
      </c>
    </row>
    <row r="746" spans="1:13" ht="75.75" thickBot="1">
      <c r="A746" s="10" t="s">
        <v>1870</v>
      </c>
      <c r="B746" s="10" t="s">
        <v>1871</v>
      </c>
      <c r="C746" s="10" t="s">
        <v>1872</v>
      </c>
      <c r="D746" s="10" t="s">
        <v>1873</v>
      </c>
      <c r="E746" s="11">
        <v>20000</v>
      </c>
      <c r="F746" s="11">
        <v>20000</v>
      </c>
      <c r="G746" s="11">
        <v>586.94</v>
      </c>
      <c r="H746" s="11">
        <v>0</v>
      </c>
      <c r="I746" s="11">
        <v>0</v>
      </c>
      <c r="J746" s="11">
        <v>586.94</v>
      </c>
      <c r="K746" s="11">
        <v>586.94</v>
      </c>
      <c r="L746" s="11">
        <v>586.94</v>
      </c>
      <c r="M746" s="12">
        <v>19413.06</v>
      </c>
    </row>
    <row r="747" spans="1:13" ht="15.75" thickBot="1">
      <c r="A747" s="13"/>
      <c r="B747" s="14" t="s">
        <v>1874</v>
      </c>
      <c r="C747" s="15"/>
      <c r="D747" s="15"/>
      <c r="E747" s="16">
        <f>SUM($E$735:$E$746)</f>
        <v>14949540.42</v>
      </c>
      <c r="F747" s="16">
        <f>SUM($F$735:$F$746)</f>
        <v>14414540.42</v>
      </c>
      <c r="G747" s="16">
        <f>SUM($G$735:$G$746)</f>
        <v>15222427.36</v>
      </c>
      <c r="H747" s="16">
        <f>SUM($H$735:$H$746)</f>
        <v>0</v>
      </c>
      <c r="I747" s="16">
        <f>SUM($I$735:$I$746)</f>
        <v>323281.64</v>
      </c>
      <c r="J747" s="16">
        <f>SUM($J$735:$J$746)</f>
        <v>14899145.72</v>
      </c>
      <c r="K747" s="16">
        <f>SUM($K$735:$K$746)</f>
        <v>14899145.72</v>
      </c>
      <c r="L747" s="16">
        <f>SUM($L$735:$L$746)</f>
        <v>14899145.72</v>
      </c>
      <c r="M747" s="16">
        <f>SUM($M$735:$M$746)</f>
        <v>50394.700000000004</v>
      </c>
    </row>
    <row r="748" spans="2:13" ht="15.75" thickBot="1">
      <c r="B748" s="14" t="s">
        <v>587</v>
      </c>
      <c r="C748" s="15"/>
      <c r="D748" s="15"/>
      <c r="E748" s="16">
        <f>(E747)</f>
        <v>14949540.42</v>
      </c>
      <c r="F748" s="16">
        <f>(F747)</f>
        <v>14414540.42</v>
      </c>
      <c r="G748" s="16">
        <f>(G747)</f>
        <v>15222427.36</v>
      </c>
      <c r="H748" s="16">
        <f>(H747)</f>
        <v>0</v>
      </c>
      <c r="I748" s="16">
        <f>(I747)</f>
        <v>323281.64</v>
      </c>
      <c r="J748" s="16">
        <f>(J747)</f>
        <v>14899145.72</v>
      </c>
      <c r="K748" s="16">
        <f>(K747)</f>
        <v>14899145.72</v>
      </c>
      <c r="L748" s="16">
        <f>(L747)</f>
        <v>14899145.72</v>
      </c>
      <c r="M748" s="16">
        <f>(M747)</f>
        <v>50394.700000000004</v>
      </c>
    </row>
    <row r="749" spans="2:13" ht="15.75" thickBot="1">
      <c r="B749" s="14" t="s">
        <v>1875</v>
      </c>
      <c r="C749" s="15"/>
      <c r="D749" s="15"/>
      <c r="E749" s="16">
        <f>(E441+E470+E513+E660+E732+E748)</f>
        <v>23376053.28</v>
      </c>
      <c r="F749" s="16">
        <f>(F441+F470+F513+F660+F732+F748)</f>
        <v>21143962.9</v>
      </c>
      <c r="G749" s="16">
        <f>(G441+G470+G513+G660+G732+G748)</f>
        <v>23648091.66</v>
      </c>
      <c r="H749" s="16">
        <f>(H441+H470+H513+H660+H732+H748)</f>
        <v>938654.4600000001</v>
      </c>
      <c r="I749" s="16">
        <f>(I441+I470+I513+I660+I732+I748)</f>
        <v>1539302.94</v>
      </c>
      <c r="J749" s="16">
        <f>(J441+J470+J513+J660+J732+J748)</f>
        <v>21170134.26</v>
      </c>
      <c r="K749" s="16">
        <f>(K441+K470+K513+K660+K732+K748)</f>
        <v>22108788.72</v>
      </c>
      <c r="L749" s="16">
        <f>(L441+L470+L513+L660+L732+L748)</f>
        <v>21170134.26</v>
      </c>
      <c r="M749" s="16">
        <f>(M441+M470+M513+M660+M732+M748)</f>
        <v>1267264.56</v>
      </c>
    </row>
    <row r="750" spans="1:9" ht="15.75" thickBot="1">
      <c r="A750" s="1" t="s">
        <v>1876</v>
      </c>
      <c r="B750" s="1"/>
      <c r="C750" s="1"/>
      <c r="D750" s="1"/>
      <c r="E750" s="1"/>
      <c r="F750" s="1"/>
      <c r="G750" s="1"/>
      <c r="H750" s="1"/>
      <c r="I750" s="1"/>
    </row>
    <row r="751" spans="1:13" ht="15.75" thickBot="1">
      <c r="A751" s="4" t="s">
        <v>22</v>
      </c>
      <c r="B751" s="1" t="s">
        <v>23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5.75" thickBot="1">
      <c r="A752" s="4" t="s">
        <v>24</v>
      </c>
      <c r="B752" s="1" t="s">
        <v>25</v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5.75" thickBot="1">
      <c r="A753" s="6" t="s">
        <v>615</v>
      </c>
      <c r="B753" s="7" t="s">
        <v>616</v>
      </c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30">
      <c r="A754" s="5" t="s">
        <v>1877</v>
      </c>
      <c r="B754" s="5" t="s">
        <v>1878</v>
      </c>
      <c r="C754" s="5" t="s">
        <v>1879</v>
      </c>
      <c r="D754" s="5" t="s">
        <v>1880</v>
      </c>
      <c r="E754" s="8">
        <v>566800</v>
      </c>
      <c r="F754" s="8">
        <v>442800</v>
      </c>
      <c r="G754" s="8">
        <v>566800</v>
      </c>
      <c r="H754" s="8">
        <v>0</v>
      </c>
      <c r="I754" s="8">
        <v>6105.8</v>
      </c>
      <c r="J754" s="8">
        <v>560694.2</v>
      </c>
      <c r="K754" s="8">
        <v>560694.2</v>
      </c>
      <c r="L754" s="8">
        <v>560694.2</v>
      </c>
      <c r="M754" s="9">
        <v>6105.8</v>
      </c>
    </row>
    <row r="755" spans="1:13" ht="30">
      <c r="A755" s="10" t="s">
        <v>1881</v>
      </c>
      <c r="B755" s="10" t="s">
        <v>969</v>
      </c>
      <c r="C755" s="10" t="s">
        <v>1879</v>
      </c>
      <c r="D755" s="10" t="s">
        <v>1880</v>
      </c>
      <c r="E755" s="11">
        <v>3102600</v>
      </c>
      <c r="F755" s="11">
        <v>5106600</v>
      </c>
      <c r="G755" s="11">
        <v>5106600</v>
      </c>
      <c r="H755" s="11">
        <v>0</v>
      </c>
      <c r="I755" s="11">
        <v>2027317</v>
      </c>
      <c r="J755" s="11">
        <v>3079283</v>
      </c>
      <c r="K755" s="11">
        <v>3079283</v>
      </c>
      <c r="L755" s="11">
        <v>3079283</v>
      </c>
      <c r="M755" s="12">
        <v>23317</v>
      </c>
    </row>
    <row r="756" spans="1:13" ht="30.75" thickBot="1">
      <c r="A756" s="10" t="s">
        <v>1882</v>
      </c>
      <c r="B756" s="10" t="s">
        <v>983</v>
      </c>
      <c r="C756" s="10" t="s">
        <v>1883</v>
      </c>
      <c r="D756" s="10" t="s">
        <v>1884</v>
      </c>
      <c r="E756" s="11">
        <v>0</v>
      </c>
      <c r="F756" s="11">
        <v>10000</v>
      </c>
      <c r="G756" s="11">
        <v>10000</v>
      </c>
      <c r="H756" s="11">
        <v>0</v>
      </c>
      <c r="I756" s="11">
        <v>10000</v>
      </c>
      <c r="J756" s="11">
        <v>0</v>
      </c>
      <c r="K756" s="11">
        <v>0</v>
      </c>
      <c r="L756" s="11">
        <v>0</v>
      </c>
      <c r="M756" s="12">
        <v>0</v>
      </c>
    </row>
    <row r="757" spans="1:13" ht="15.75" thickBot="1">
      <c r="A757" s="13"/>
      <c r="B757" s="14" t="s">
        <v>637</v>
      </c>
      <c r="C757" s="15"/>
      <c r="D757" s="15"/>
      <c r="E757" s="16">
        <f>SUM($E$754:$E$756)</f>
        <v>3669400</v>
      </c>
      <c r="F757" s="16">
        <f>SUM($F$754:$F$756)</f>
        <v>5559400</v>
      </c>
      <c r="G757" s="16">
        <f>SUM($G$754:$G$756)</f>
        <v>5683400</v>
      </c>
      <c r="H757" s="16">
        <f>SUM($H$754:$H$756)</f>
        <v>0</v>
      </c>
      <c r="I757" s="16">
        <f>SUM($I$754:$I$756)</f>
        <v>2043422.8</v>
      </c>
      <c r="J757" s="16">
        <f>SUM($J$754:$J$756)</f>
        <v>3639977.2</v>
      </c>
      <c r="K757" s="16">
        <f>SUM($K$754:$K$756)</f>
        <v>3639977.2</v>
      </c>
      <c r="L757" s="16">
        <f>SUM($L$754:$L$756)</f>
        <v>3639977.2</v>
      </c>
      <c r="M757" s="16">
        <f>SUM($M$754:$M$756)</f>
        <v>29422.8</v>
      </c>
    </row>
    <row r="758" spans="1:13" ht="15.75" thickBot="1">
      <c r="A758" s="6" t="s">
        <v>638</v>
      </c>
      <c r="B758" s="7" t="s">
        <v>639</v>
      </c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45">
      <c r="A759" s="5" t="s">
        <v>1885</v>
      </c>
      <c r="B759" s="5" t="s">
        <v>1886</v>
      </c>
      <c r="C759" s="5" t="s">
        <v>1887</v>
      </c>
      <c r="D759" s="5" t="s">
        <v>1888</v>
      </c>
      <c r="E759" s="8">
        <v>84000</v>
      </c>
      <c r="F759" s="8">
        <v>0</v>
      </c>
      <c r="G759" s="8">
        <v>89500</v>
      </c>
      <c r="H759" s="8">
        <v>5586.62</v>
      </c>
      <c r="I759" s="8">
        <v>5908.45</v>
      </c>
      <c r="J759" s="8">
        <v>78004.93</v>
      </c>
      <c r="K759" s="8">
        <v>83591.55</v>
      </c>
      <c r="L759" s="8">
        <v>78004.93</v>
      </c>
      <c r="M759" s="9">
        <v>408.45</v>
      </c>
    </row>
    <row r="760" spans="1:13" ht="45">
      <c r="A760" s="10" t="s">
        <v>1889</v>
      </c>
      <c r="B760" s="10" t="s">
        <v>1005</v>
      </c>
      <c r="C760" s="10" t="s">
        <v>1887</v>
      </c>
      <c r="D760" s="10" t="s">
        <v>1888</v>
      </c>
      <c r="E760" s="11">
        <v>305700</v>
      </c>
      <c r="F760" s="11">
        <v>360000</v>
      </c>
      <c r="G760" s="11">
        <v>379200</v>
      </c>
      <c r="H760" s="11">
        <v>15540.71</v>
      </c>
      <c r="I760" s="11">
        <v>77235.7</v>
      </c>
      <c r="J760" s="11">
        <v>286423.59</v>
      </c>
      <c r="K760" s="11">
        <v>301964.3</v>
      </c>
      <c r="L760" s="11">
        <v>286423.59</v>
      </c>
      <c r="M760" s="12">
        <v>3735.7</v>
      </c>
    </row>
    <row r="761" spans="1:13" ht="30.75" thickBot="1">
      <c r="A761" s="10" t="s">
        <v>1890</v>
      </c>
      <c r="B761" s="10" t="s">
        <v>983</v>
      </c>
      <c r="C761" s="10" t="s">
        <v>1891</v>
      </c>
      <c r="D761" s="10" t="s">
        <v>1884</v>
      </c>
      <c r="E761" s="11">
        <v>0</v>
      </c>
      <c r="F761" s="11">
        <v>5000</v>
      </c>
      <c r="G761" s="11">
        <v>5000</v>
      </c>
      <c r="H761" s="11">
        <v>0</v>
      </c>
      <c r="I761" s="11">
        <v>5000</v>
      </c>
      <c r="J761" s="11">
        <v>0</v>
      </c>
      <c r="K761" s="11">
        <v>0</v>
      </c>
      <c r="L761" s="11">
        <v>0</v>
      </c>
      <c r="M761" s="12">
        <v>0</v>
      </c>
    </row>
    <row r="762" spans="1:13" ht="15.75" thickBot="1">
      <c r="A762" s="13"/>
      <c r="B762" s="14" t="s">
        <v>656</v>
      </c>
      <c r="C762" s="15"/>
      <c r="D762" s="15"/>
      <c r="E762" s="16">
        <f>SUM($E$759:$E$761)</f>
        <v>389700</v>
      </c>
      <c r="F762" s="16">
        <f>SUM($F$759:$F$761)</f>
        <v>365000</v>
      </c>
      <c r="G762" s="16">
        <f>SUM($G$759:$G$761)</f>
        <v>473700</v>
      </c>
      <c r="H762" s="16">
        <f>SUM($H$759:$H$761)</f>
        <v>21127.329999999998</v>
      </c>
      <c r="I762" s="16">
        <f>SUM($I$759:$I$761)</f>
        <v>88144.15</v>
      </c>
      <c r="J762" s="16">
        <f>SUM($J$759:$J$761)</f>
        <v>364428.52</v>
      </c>
      <c r="K762" s="16">
        <f>SUM($K$759:$K$761)</f>
        <v>385555.85</v>
      </c>
      <c r="L762" s="16">
        <f>SUM($L$759:$L$761)</f>
        <v>364428.52</v>
      </c>
      <c r="M762" s="16">
        <f>SUM($M$759:$M$761)</f>
        <v>4144.15</v>
      </c>
    </row>
    <row r="763" spans="1:13" ht="15.75" thickBot="1">
      <c r="A763" s="6" t="s">
        <v>657</v>
      </c>
      <c r="B763" s="7" t="s">
        <v>658</v>
      </c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45">
      <c r="A764" s="5" t="s">
        <v>1892</v>
      </c>
      <c r="B764" s="5" t="s">
        <v>1893</v>
      </c>
      <c r="C764" s="5" t="s">
        <v>1894</v>
      </c>
      <c r="D764" s="5" t="s">
        <v>662</v>
      </c>
      <c r="E764" s="8">
        <v>218000</v>
      </c>
      <c r="F764" s="8">
        <v>128000</v>
      </c>
      <c r="G764" s="8">
        <v>218000</v>
      </c>
      <c r="H764" s="8">
        <v>34600</v>
      </c>
      <c r="I764" s="8">
        <v>36457.08</v>
      </c>
      <c r="J764" s="8">
        <v>146942.92</v>
      </c>
      <c r="K764" s="8">
        <v>181542.92</v>
      </c>
      <c r="L764" s="8">
        <v>146942.92</v>
      </c>
      <c r="M764" s="9">
        <v>36457.08</v>
      </c>
    </row>
    <row r="765" spans="1:13" ht="45.75" thickBot="1">
      <c r="A765" s="10" t="s">
        <v>1895</v>
      </c>
      <c r="B765" s="10" t="s">
        <v>1896</v>
      </c>
      <c r="C765" s="10" t="s">
        <v>1894</v>
      </c>
      <c r="D765" s="10" t="s">
        <v>662</v>
      </c>
      <c r="E765" s="11">
        <v>2009200</v>
      </c>
      <c r="F765" s="11">
        <v>630000</v>
      </c>
      <c r="G765" s="11">
        <v>2194000</v>
      </c>
      <c r="H765" s="11">
        <v>127466.31</v>
      </c>
      <c r="I765" s="11">
        <v>235550.03</v>
      </c>
      <c r="J765" s="11">
        <v>1830983.66</v>
      </c>
      <c r="K765" s="11">
        <v>1958449.97</v>
      </c>
      <c r="L765" s="11">
        <v>1830983.66</v>
      </c>
      <c r="M765" s="12">
        <v>50750.03</v>
      </c>
    </row>
    <row r="766" spans="1:13" ht="15.75" thickBot="1">
      <c r="A766" s="13"/>
      <c r="B766" s="14" t="s">
        <v>670</v>
      </c>
      <c r="C766" s="15"/>
      <c r="D766" s="15"/>
      <c r="E766" s="16">
        <f>SUM($E$764:$E$765)</f>
        <v>2227200</v>
      </c>
      <c r="F766" s="16">
        <f>SUM($F$764:$F$765)</f>
        <v>758000</v>
      </c>
      <c r="G766" s="16">
        <f>SUM($G$764:$G$765)</f>
        <v>2412000</v>
      </c>
      <c r="H766" s="16">
        <f>SUM($H$764:$H$765)</f>
        <v>162066.31</v>
      </c>
      <c r="I766" s="16">
        <f>SUM($I$764:$I$765)</f>
        <v>272007.11</v>
      </c>
      <c r="J766" s="16">
        <f>SUM($J$764:$J$765)</f>
        <v>1977926.5799999998</v>
      </c>
      <c r="K766" s="16">
        <f>SUM($K$764:$K$765)</f>
        <v>2139992.89</v>
      </c>
      <c r="L766" s="16">
        <f>SUM($L$764:$L$765)</f>
        <v>1977926.5799999998</v>
      </c>
      <c r="M766" s="16">
        <f>SUM($M$764:$M$765)</f>
        <v>87207.11</v>
      </c>
    </row>
    <row r="767" spans="1:13" ht="15.75" thickBot="1">
      <c r="A767" s="6" t="s">
        <v>40</v>
      </c>
      <c r="B767" s="7" t="s">
        <v>41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45">
      <c r="A768" s="5" t="s">
        <v>1897</v>
      </c>
      <c r="B768" s="5" t="s">
        <v>1898</v>
      </c>
      <c r="C768" s="5" t="s">
        <v>1899</v>
      </c>
      <c r="D768" s="5" t="s">
        <v>1900</v>
      </c>
      <c r="E768" s="8">
        <v>98000</v>
      </c>
      <c r="F768" s="8">
        <v>67500</v>
      </c>
      <c r="G768" s="8">
        <v>98000</v>
      </c>
      <c r="H768" s="8">
        <v>0</v>
      </c>
      <c r="I768" s="8">
        <v>1135.42</v>
      </c>
      <c r="J768" s="8">
        <v>96864.58</v>
      </c>
      <c r="K768" s="8">
        <v>96864.58</v>
      </c>
      <c r="L768" s="8">
        <v>96864.58</v>
      </c>
      <c r="M768" s="9">
        <v>1135.42</v>
      </c>
    </row>
    <row r="769" spans="1:13" ht="45">
      <c r="A769" s="10" t="s">
        <v>1901</v>
      </c>
      <c r="B769" s="10" t="s">
        <v>1043</v>
      </c>
      <c r="C769" s="10" t="s">
        <v>1899</v>
      </c>
      <c r="D769" s="10" t="s">
        <v>1900</v>
      </c>
      <c r="E769" s="11">
        <v>485000</v>
      </c>
      <c r="F769" s="11">
        <v>813720</v>
      </c>
      <c r="G769" s="11">
        <v>813720</v>
      </c>
      <c r="H769" s="11">
        <v>0</v>
      </c>
      <c r="I769" s="11">
        <v>331836.78</v>
      </c>
      <c r="J769" s="11">
        <v>481883.22</v>
      </c>
      <c r="K769" s="11">
        <v>481883.22</v>
      </c>
      <c r="L769" s="11">
        <v>481883.22</v>
      </c>
      <c r="M769" s="12">
        <v>3116.78</v>
      </c>
    </row>
    <row r="770" spans="1:13" ht="30">
      <c r="A770" s="10" t="s">
        <v>1902</v>
      </c>
      <c r="B770" s="10" t="s">
        <v>1903</v>
      </c>
      <c r="C770" s="10" t="s">
        <v>1904</v>
      </c>
      <c r="D770" s="10" t="s">
        <v>1905</v>
      </c>
      <c r="E770" s="11">
        <v>21400</v>
      </c>
      <c r="F770" s="11">
        <v>0</v>
      </c>
      <c r="G770" s="11">
        <v>22900</v>
      </c>
      <c r="H770" s="11">
        <v>2158.86</v>
      </c>
      <c r="I770" s="11">
        <v>2000.38</v>
      </c>
      <c r="J770" s="11">
        <v>18740.76</v>
      </c>
      <c r="K770" s="11">
        <v>20899.62</v>
      </c>
      <c r="L770" s="11">
        <v>18740.76</v>
      </c>
      <c r="M770" s="12">
        <v>500.38</v>
      </c>
    </row>
    <row r="771" spans="1:13" ht="30">
      <c r="A771" s="10" t="s">
        <v>1906</v>
      </c>
      <c r="B771" s="10" t="s">
        <v>1058</v>
      </c>
      <c r="C771" s="10" t="s">
        <v>1904</v>
      </c>
      <c r="D771" s="10" t="s">
        <v>1905</v>
      </c>
      <c r="E771" s="11">
        <v>90000</v>
      </c>
      <c r="F771" s="11">
        <v>108000</v>
      </c>
      <c r="G771" s="11">
        <v>116000</v>
      </c>
      <c r="H771" s="11">
        <v>6839.33</v>
      </c>
      <c r="I771" s="11">
        <v>27734.69</v>
      </c>
      <c r="J771" s="11">
        <v>81425.98</v>
      </c>
      <c r="K771" s="11">
        <v>88265.31</v>
      </c>
      <c r="L771" s="11">
        <v>81425.98</v>
      </c>
      <c r="M771" s="12">
        <v>1734.69</v>
      </c>
    </row>
    <row r="772" spans="1:13" ht="30">
      <c r="A772" s="10" t="s">
        <v>1907</v>
      </c>
      <c r="B772" s="10" t="s">
        <v>1908</v>
      </c>
      <c r="C772" s="10" t="s">
        <v>1909</v>
      </c>
      <c r="D772" s="10" t="s">
        <v>1910</v>
      </c>
      <c r="E772" s="11">
        <v>70000</v>
      </c>
      <c r="F772" s="11">
        <v>70000</v>
      </c>
      <c r="G772" s="11">
        <v>70000</v>
      </c>
      <c r="H772" s="11">
        <v>9520.04</v>
      </c>
      <c r="I772" s="11">
        <v>19232.73</v>
      </c>
      <c r="J772" s="11">
        <v>41247.23</v>
      </c>
      <c r="K772" s="11">
        <v>50767.27</v>
      </c>
      <c r="L772" s="11">
        <v>41247.23</v>
      </c>
      <c r="M772" s="12">
        <v>19232.73</v>
      </c>
    </row>
    <row r="773" spans="1:13" ht="30.75" thickBot="1">
      <c r="A773" s="10" t="s">
        <v>1911</v>
      </c>
      <c r="B773" s="10" t="s">
        <v>1076</v>
      </c>
      <c r="C773" s="10" t="s">
        <v>1909</v>
      </c>
      <c r="D773" s="10" t="s">
        <v>1910</v>
      </c>
      <c r="E773" s="11">
        <v>583720</v>
      </c>
      <c r="F773" s="11">
        <v>120000</v>
      </c>
      <c r="G773" s="11">
        <v>583720</v>
      </c>
      <c r="H773" s="11">
        <v>36159.26</v>
      </c>
      <c r="I773" s="11">
        <v>24349.59</v>
      </c>
      <c r="J773" s="11">
        <v>523211.15</v>
      </c>
      <c r="K773" s="11">
        <v>559370.41</v>
      </c>
      <c r="L773" s="11">
        <v>523211.15</v>
      </c>
      <c r="M773" s="12">
        <v>24349.59</v>
      </c>
    </row>
    <row r="774" spans="1:13" ht="15.75" thickBot="1">
      <c r="A774" s="13"/>
      <c r="B774" s="14" t="s">
        <v>62</v>
      </c>
      <c r="C774" s="15"/>
      <c r="D774" s="15"/>
      <c r="E774" s="16">
        <f>SUM($E$768:$E$773)</f>
        <v>1348120</v>
      </c>
      <c r="F774" s="16">
        <f>SUM($F$768:$F$773)</f>
        <v>1179220</v>
      </c>
      <c r="G774" s="16">
        <f>SUM($G$768:$G$773)</f>
        <v>1704340</v>
      </c>
      <c r="H774" s="16">
        <f>SUM($H$768:$H$773)</f>
        <v>54677.490000000005</v>
      </c>
      <c r="I774" s="16">
        <f>SUM($I$768:$I$773)</f>
        <v>406289.59</v>
      </c>
      <c r="J774" s="16">
        <f>SUM($J$768:$J$773)</f>
        <v>1243372.92</v>
      </c>
      <c r="K774" s="16">
        <f>SUM($K$768:$K$773)</f>
        <v>1298050.4100000001</v>
      </c>
      <c r="L774" s="16">
        <f>SUM($L$768:$L$773)</f>
        <v>1243372.92</v>
      </c>
      <c r="M774" s="16">
        <f>SUM($M$768:$M$773)</f>
        <v>50069.59</v>
      </c>
    </row>
    <row r="775" spans="1:13" ht="15.75" thickBot="1">
      <c r="A775" s="6" t="s">
        <v>699</v>
      </c>
      <c r="B775" s="7" t="s">
        <v>700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45">
      <c r="A776" s="5" t="s">
        <v>1912</v>
      </c>
      <c r="B776" s="5" t="s">
        <v>702</v>
      </c>
      <c r="C776" s="5" t="s">
        <v>1913</v>
      </c>
      <c r="D776" s="5" t="s">
        <v>704</v>
      </c>
      <c r="E776" s="8">
        <v>1000</v>
      </c>
      <c r="F776" s="8">
        <v>1000</v>
      </c>
      <c r="G776" s="8">
        <v>1000</v>
      </c>
      <c r="H776" s="8">
        <v>0</v>
      </c>
      <c r="I776" s="8">
        <v>1000</v>
      </c>
      <c r="J776" s="8">
        <v>0</v>
      </c>
      <c r="K776" s="8">
        <v>0</v>
      </c>
      <c r="L776" s="8">
        <v>0</v>
      </c>
      <c r="M776" s="9">
        <v>1000</v>
      </c>
    </row>
    <row r="777" spans="1:13" ht="45">
      <c r="A777" s="10" t="s">
        <v>1914</v>
      </c>
      <c r="B777" s="10" t="s">
        <v>706</v>
      </c>
      <c r="C777" s="10" t="s">
        <v>1915</v>
      </c>
      <c r="D777" s="10" t="s">
        <v>1916</v>
      </c>
      <c r="E777" s="11">
        <v>10920</v>
      </c>
      <c r="F777" s="11">
        <v>10920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2">
        <v>10920</v>
      </c>
    </row>
    <row r="778" spans="1:13" ht="45">
      <c r="A778" s="10" t="s">
        <v>1917</v>
      </c>
      <c r="B778" s="10" t="s">
        <v>706</v>
      </c>
      <c r="C778" s="10" t="s">
        <v>1915</v>
      </c>
      <c r="D778" s="10" t="s">
        <v>1916</v>
      </c>
      <c r="E778" s="11">
        <v>25000</v>
      </c>
      <c r="F778" s="11">
        <v>25000</v>
      </c>
      <c r="G778" s="11">
        <v>15771.85</v>
      </c>
      <c r="H778" s="11">
        <v>0</v>
      </c>
      <c r="I778" s="11">
        <v>4186.74</v>
      </c>
      <c r="J778" s="11">
        <v>11585.11</v>
      </c>
      <c r="K778" s="11">
        <v>11585.11</v>
      </c>
      <c r="L778" s="11">
        <v>11585.11</v>
      </c>
      <c r="M778" s="12">
        <v>13414.89</v>
      </c>
    </row>
    <row r="779" spans="1:13" ht="45">
      <c r="A779" s="10" t="s">
        <v>1918</v>
      </c>
      <c r="B779" s="10" t="s">
        <v>706</v>
      </c>
      <c r="C779" s="10" t="s">
        <v>1915</v>
      </c>
      <c r="D779" s="10" t="s">
        <v>1916</v>
      </c>
      <c r="E779" s="11">
        <v>150000</v>
      </c>
      <c r="F779" s="11">
        <v>150000</v>
      </c>
      <c r="G779" s="11">
        <v>145385.8</v>
      </c>
      <c r="H779" s="11">
        <v>39937.28</v>
      </c>
      <c r="I779" s="11">
        <v>61809.76</v>
      </c>
      <c r="J779" s="11">
        <v>43638.76</v>
      </c>
      <c r="K779" s="11">
        <v>83576.04</v>
      </c>
      <c r="L779" s="11">
        <v>43638.76</v>
      </c>
      <c r="M779" s="12">
        <v>66423.96</v>
      </c>
    </row>
    <row r="780" spans="1:13" ht="45">
      <c r="A780" s="10" t="s">
        <v>1919</v>
      </c>
      <c r="B780" s="10" t="s">
        <v>1920</v>
      </c>
      <c r="C780" s="10" t="s">
        <v>1915</v>
      </c>
      <c r="D780" s="10" t="s">
        <v>1916</v>
      </c>
      <c r="E780" s="11">
        <v>200000</v>
      </c>
      <c r="F780" s="11">
        <v>200000</v>
      </c>
      <c r="G780" s="11">
        <v>158144.02</v>
      </c>
      <c r="H780" s="11">
        <v>0</v>
      </c>
      <c r="I780" s="11">
        <v>55224.64</v>
      </c>
      <c r="J780" s="11">
        <v>102919.38</v>
      </c>
      <c r="K780" s="11">
        <v>102919.38</v>
      </c>
      <c r="L780" s="11">
        <v>102919.38</v>
      </c>
      <c r="M780" s="12">
        <v>97080.62</v>
      </c>
    </row>
    <row r="781" spans="1:13" ht="30">
      <c r="A781" s="10" t="s">
        <v>1921</v>
      </c>
      <c r="B781" s="10" t="s">
        <v>1922</v>
      </c>
      <c r="C781" s="10" t="s">
        <v>1915</v>
      </c>
      <c r="D781" s="10" t="s">
        <v>1916</v>
      </c>
      <c r="E781" s="11">
        <v>7947</v>
      </c>
      <c r="F781" s="11">
        <v>0</v>
      </c>
      <c r="G781" s="11">
        <v>7947</v>
      </c>
      <c r="H781" s="11">
        <v>0</v>
      </c>
      <c r="I781" s="11">
        <v>0</v>
      </c>
      <c r="J781" s="11">
        <v>7947</v>
      </c>
      <c r="K781" s="11">
        <v>7947</v>
      </c>
      <c r="L781" s="11">
        <v>7947</v>
      </c>
      <c r="M781" s="12">
        <v>0</v>
      </c>
    </row>
    <row r="782" spans="1:13" ht="30.75" thickBot="1">
      <c r="A782" s="10" t="s">
        <v>1923</v>
      </c>
      <c r="B782" s="10" t="s">
        <v>1924</v>
      </c>
      <c r="C782" s="10" t="s">
        <v>1915</v>
      </c>
      <c r="D782" s="10" t="s">
        <v>1916</v>
      </c>
      <c r="E782" s="11">
        <v>2138.7</v>
      </c>
      <c r="F782" s="11">
        <v>0</v>
      </c>
      <c r="G782" s="11">
        <v>2138.7</v>
      </c>
      <c r="H782" s="11">
        <v>0</v>
      </c>
      <c r="I782" s="11">
        <v>0</v>
      </c>
      <c r="J782" s="11">
        <v>2138.7</v>
      </c>
      <c r="K782" s="11">
        <v>2138.7</v>
      </c>
      <c r="L782" s="11">
        <v>2138.7</v>
      </c>
      <c r="M782" s="12">
        <v>0</v>
      </c>
    </row>
    <row r="783" spans="1:13" ht="15.75" thickBot="1">
      <c r="A783" s="13"/>
      <c r="B783" s="14" t="s">
        <v>711</v>
      </c>
      <c r="C783" s="15"/>
      <c r="D783" s="15"/>
      <c r="E783" s="16">
        <f>SUM($E$776:$E$782)</f>
        <v>397005.7</v>
      </c>
      <c r="F783" s="16">
        <f>SUM($F$776:$F$782)</f>
        <v>386920</v>
      </c>
      <c r="G783" s="16">
        <f>SUM($G$776:$G$782)</f>
        <v>330387.37</v>
      </c>
      <c r="H783" s="16">
        <f>SUM($H$776:$H$782)</f>
        <v>39937.28</v>
      </c>
      <c r="I783" s="16">
        <f>SUM($I$776:$I$782)</f>
        <v>122221.14</v>
      </c>
      <c r="J783" s="16">
        <f>SUM($J$776:$J$782)</f>
        <v>168228.95</v>
      </c>
      <c r="K783" s="16">
        <f>SUM($K$776:$K$782)</f>
        <v>208166.23</v>
      </c>
      <c r="L783" s="16">
        <f>SUM($L$776:$L$782)</f>
        <v>168228.95</v>
      </c>
      <c r="M783" s="16">
        <f>SUM($M$776:$M$782)</f>
        <v>188839.47</v>
      </c>
    </row>
    <row r="784" spans="2:13" ht="15.75" thickBot="1">
      <c r="B784" s="14" t="s">
        <v>70</v>
      </c>
      <c r="C784" s="15"/>
      <c r="D784" s="15"/>
      <c r="E784" s="16">
        <f>(E757+E762+E766+E774+E783)</f>
        <v>8031425.7</v>
      </c>
      <c r="F784" s="16">
        <f>(F757+F762+F766+F774+F783)</f>
        <v>8248540</v>
      </c>
      <c r="G784" s="16">
        <f>(G757+G762+G766+G774+G783)</f>
        <v>10603827.37</v>
      </c>
      <c r="H784" s="16">
        <f>(H757+H762+H766+H774+H783)</f>
        <v>277808.41000000003</v>
      </c>
      <c r="I784" s="16">
        <f>(I757+I762+I766+I774+I783)</f>
        <v>2932084.79</v>
      </c>
      <c r="J784" s="16">
        <f>(J757+J762+J766+J774+J783)</f>
        <v>7393934.17</v>
      </c>
      <c r="K784" s="16">
        <f>(K757+K762+K766+K774+K783)</f>
        <v>7671742.580000001</v>
      </c>
      <c r="L784" s="16">
        <f>(L757+L762+L766+L774+L783)</f>
        <v>7393934.17</v>
      </c>
      <c r="M784" s="16">
        <f>(M757+M762+M766+M774+M783)</f>
        <v>359683.12</v>
      </c>
    </row>
    <row r="785" spans="1:13" ht="15.75" thickBot="1">
      <c r="A785" s="4" t="s">
        <v>71</v>
      </c>
      <c r="B785" s="1" t="s">
        <v>72</v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5.75" thickBot="1">
      <c r="A786" s="6" t="s">
        <v>73</v>
      </c>
      <c r="B786" s="7" t="s">
        <v>74</v>
      </c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60.75" thickBot="1">
      <c r="A787" s="5" t="s">
        <v>1925</v>
      </c>
      <c r="B787" s="5" t="s">
        <v>1926</v>
      </c>
      <c r="C787" s="5" t="s">
        <v>1927</v>
      </c>
      <c r="D787" s="5" t="s">
        <v>96</v>
      </c>
      <c r="E787" s="8">
        <v>5000</v>
      </c>
      <c r="F787" s="8">
        <v>20000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9">
        <v>5000</v>
      </c>
    </row>
    <row r="788" spans="1:13" ht="15.75" thickBot="1">
      <c r="A788" s="13"/>
      <c r="B788" s="14" t="s">
        <v>104</v>
      </c>
      <c r="C788" s="15"/>
      <c r="D788" s="15"/>
      <c r="E788" s="16">
        <f>SUM($E$787:$E$787)</f>
        <v>5000</v>
      </c>
      <c r="F788" s="16">
        <f>SUM($F$787:$F$787)</f>
        <v>20000</v>
      </c>
      <c r="G788" s="16">
        <f>SUM($G$787:$G$787)</f>
        <v>0</v>
      </c>
      <c r="H788" s="16">
        <f>SUM($H$787:$H$787)</f>
        <v>0</v>
      </c>
      <c r="I788" s="16">
        <f>SUM($I$787:$I$787)</f>
        <v>0</v>
      </c>
      <c r="J788" s="16">
        <f>SUM($J$787:$J$787)</f>
        <v>0</v>
      </c>
      <c r="K788" s="16">
        <f>SUM($K$787:$K$787)</f>
        <v>0</v>
      </c>
      <c r="L788" s="16">
        <f>SUM($L$787:$L$787)</f>
        <v>0</v>
      </c>
      <c r="M788" s="16">
        <f>SUM($M$787:$M$787)</f>
        <v>5000</v>
      </c>
    </row>
    <row r="789" spans="2:13" ht="15.75" thickBot="1">
      <c r="B789" s="14" t="s">
        <v>160</v>
      </c>
      <c r="C789" s="15"/>
      <c r="D789" s="15"/>
      <c r="E789" s="16">
        <f>(E788)</f>
        <v>5000</v>
      </c>
      <c r="F789" s="16">
        <f>(F788)</f>
        <v>20000</v>
      </c>
      <c r="G789" s="16">
        <f>(G788)</f>
        <v>0</v>
      </c>
      <c r="H789" s="16">
        <f>(H788)</f>
        <v>0</v>
      </c>
      <c r="I789" s="16">
        <f>(I788)</f>
        <v>0</v>
      </c>
      <c r="J789" s="16">
        <f>(J788)</f>
        <v>0</v>
      </c>
      <c r="K789" s="16">
        <f>(K788)</f>
        <v>0</v>
      </c>
      <c r="L789" s="16">
        <f>(L788)</f>
        <v>0</v>
      </c>
      <c r="M789" s="16">
        <f>(M788)</f>
        <v>5000</v>
      </c>
    </row>
    <row r="790" spans="1:13" ht="15.75" thickBot="1">
      <c r="A790" s="4" t="s">
        <v>161</v>
      </c>
      <c r="B790" s="1" t="s">
        <v>162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5.75" thickBot="1">
      <c r="A791" s="6" t="s">
        <v>1928</v>
      </c>
      <c r="B791" s="7" t="s">
        <v>1929</v>
      </c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30.75" thickBot="1">
      <c r="A792" s="5" t="s">
        <v>1930</v>
      </c>
      <c r="B792" s="5" t="s">
        <v>1931</v>
      </c>
      <c r="C792" s="5" t="s">
        <v>1932</v>
      </c>
      <c r="D792" s="5" t="s">
        <v>1931</v>
      </c>
      <c r="E792" s="8">
        <v>2435000</v>
      </c>
      <c r="F792" s="8">
        <v>3000000</v>
      </c>
      <c r="G792" s="8">
        <v>3015000</v>
      </c>
      <c r="H792" s="8">
        <v>0</v>
      </c>
      <c r="I792" s="8">
        <v>586806.5</v>
      </c>
      <c r="J792" s="8">
        <v>2428193.5</v>
      </c>
      <c r="K792" s="8">
        <v>2428193.5</v>
      </c>
      <c r="L792" s="8">
        <v>2428193.5</v>
      </c>
      <c r="M792" s="9">
        <v>6806.5</v>
      </c>
    </row>
    <row r="793" spans="1:13" ht="15.75" thickBot="1">
      <c r="A793" s="13"/>
      <c r="B793" s="14" t="s">
        <v>1933</v>
      </c>
      <c r="C793" s="15"/>
      <c r="D793" s="15"/>
      <c r="E793" s="16">
        <f>SUM($E$792:$E$792)</f>
        <v>2435000</v>
      </c>
      <c r="F793" s="16">
        <f>SUM($F$792:$F$792)</f>
        <v>3000000</v>
      </c>
      <c r="G793" s="16">
        <f>SUM($G$792:$G$792)</f>
        <v>3015000</v>
      </c>
      <c r="H793" s="16">
        <f>SUM($H$792:$H$792)</f>
        <v>0</v>
      </c>
      <c r="I793" s="16">
        <f>SUM($I$792:$I$792)</f>
        <v>586806.5</v>
      </c>
      <c r="J793" s="16">
        <f>SUM($J$792:$J$792)</f>
        <v>2428193.5</v>
      </c>
      <c r="K793" s="16">
        <f>SUM($K$792:$K$792)</f>
        <v>2428193.5</v>
      </c>
      <c r="L793" s="16">
        <f>SUM($L$792:$L$792)</f>
        <v>2428193.5</v>
      </c>
      <c r="M793" s="16">
        <f>SUM($M$792:$M$792)</f>
        <v>6806.5</v>
      </c>
    </row>
    <row r="794" spans="1:13" ht="15.75" thickBot="1">
      <c r="A794" s="6" t="s">
        <v>748</v>
      </c>
      <c r="B794" s="7" t="s">
        <v>749</v>
      </c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30">
      <c r="A795" s="5" t="s">
        <v>1934</v>
      </c>
      <c r="B795" s="5" t="s">
        <v>1935</v>
      </c>
      <c r="C795" s="5" t="s">
        <v>1936</v>
      </c>
      <c r="D795" s="5" t="s">
        <v>1937</v>
      </c>
      <c r="E795" s="8">
        <v>3000</v>
      </c>
      <c r="F795" s="8">
        <v>3000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9">
        <v>3000</v>
      </c>
    </row>
    <row r="796" spans="1:13" ht="30.75" thickBot="1">
      <c r="A796" s="10" t="s">
        <v>1938</v>
      </c>
      <c r="B796" s="10" t="s">
        <v>1939</v>
      </c>
      <c r="C796" s="10" t="s">
        <v>1940</v>
      </c>
      <c r="D796" s="10" t="s">
        <v>1941</v>
      </c>
      <c r="E796" s="11">
        <v>3000</v>
      </c>
      <c r="F796" s="11">
        <v>3000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2">
        <v>3000</v>
      </c>
    </row>
    <row r="797" spans="1:13" ht="15.75" thickBot="1">
      <c r="A797" s="13"/>
      <c r="B797" s="14" t="s">
        <v>770</v>
      </c>
      <c r="C797" s="15"/>
      <c r="D797" s="15"/>
      <c r="E797" s="16">
        <f>SUM($E$795:$E$796)</f>
        <v>6000</v>
      </c>
      <c r="F797" s="16">
        <f>SUM($F$795:$F$796)</f>
        <v>6000</v>
      </c>
      <c r="G797" s="16">
        <f>SUM($G$795:$G$796)</f>
        <v>0</v>
      </c>
      <c r="H797" s="16">
        <f>SUM($H$795:$H$796)</f>
        <v>0</v>
      </c>
      <c r="I797" s="16">
        <f>SUM($I$795:$I$796)</f>
        <v>0</v>
      </c>
      <c r="J797" s="16">
        <f>SUM($J$795:$J$796)</f>
        <v>0</v>
      </c>
      <c r="K797" s="16">
        <f>SUM($K$795:$K$796)</f>
        <v>0</v>
      </c>
      <c r="L797" s="16">
        <f>SUM($L$795:$L$796)</f>
        <v>0</v>
      </c>
      <c r="M797" s="16">
        <f>SUM($M$795:$M$796)</f>
        <v>6000</v>
      </c>
    </row>
    <row r="798" spans="1:13" ht="15.75" thickBot="1">
      <c r="A798" s="6" t="s">
        <v>771</v>
      </c>
      <c r="B798" s="7" t="s">
        <v>772</v>
      </c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5">
      <c r="A799" s="5" t="s">
        <v>1942</v>
      </c>
      <c r="B799" s="5" t="s">
        <v>774</v>
      </c>
      <c r="C799" s="5" t="s">
        <v>1943</v>
      </c>
      <c r="D799" s="5" t="s">
        <v>776</v>
      </c>
      <c r="E799" s="8">
        <v>1</v>
      </c>
      <c r="F799" s="8">
        <v>1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9">
        <v>1</v>
      </c>
    </row>
    <row r="800" spans="1:13" ht="30">
      <c r="A800" s="10" t="s">
        <v>1944</v>
      </c>
      <c r="B800" s="10" t="s">
        <v>1945</v>
      </c>
      <c r="C800" s="10" t="s">
        <v>1946</v>
      </c>
      <c r="D800" s="10" t="s">
        <v>1947</v>
      </c>
      <c r="E800" s="11">
        <v>15000</v>
      </c>
      <c r="F800" s="11">
        <v>15000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2">
        <v>15000</v>
      </c>
    </row>
    <row r="801" spans="1:13" ht="30">
      <c r="A801" s="10" t="s">
        <v>1948</v>
      </c>
      <c r="B801" s="10" t="s">
        <v>1949</v>
      </c>
      <c r="C801" s="10" t="s">
        <v>1950</v>
      </c>
      <c r="D801" s="10" t="s">
        <v>1951</v>
      </c>
      <c r="E801" s="11">
        <v>110000</v>
      </c>
      <c r="F801" s="11">
        <v>110000</v>
      </c>
      <c r="G801" s="11">
        <v>78000</v>
      </c>
      <c r="H801" s="11">
        <v>0</v>
      </c>
      <c r="I801" s="11">
        <v>40016</v>
      </c>
      <c r="J801" s="11">
        <v>37984</v>
      </c>
      <c r="K801" s="11">
        <v>37984</v>
      </c>
      <c r="L801" s="11">
        <v>37984</v>
      </c>
      <c r="M801" s="12">
        <v>72016</v>
      </c>
    </row>
    <row r="802" spans="1:13" ht="45">
      <c r="A802" s="10" t="s">
        <v>1952</v>
      </c>
      <c r="B802" s="10" t="s">
        <v>1953</v>
      </c>
      <c r="C802" s="10" t="s">
        <v>1954</v>
      </c>
      <c r="D802" s="10" t="s">
        <v>1955</v>
      </c>
      <c r="E802" s="11">
        <v>1</v>
      </c>
      <c r="F802" s="11">
        <v>1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2">
        <v>1</v>
      </c>
    </row>
    <row r="803" spans="1:13" ht="15.75" thickBot="1">
      <c r="A803" s="10" t="s">
        <v>1956</v>
      </c>
      <c r="B803" s="10" t="s">
        <v>1957</v>
      </c>
      <c r="C803" s="10" t="s">
        <v>1958</v>
      </c>
      <c r="D803" s="10" t="s">
        <v>1957</v>
      </c>
      <c r="E803" s="11">
        <v>1</v>
      </c>
      <c r="F803" s="11">
        <v>1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2">
        <v>1</v>
      </c>
    </row>
    <row r="804" spans="1:13" ht="15.75" thickBot="1">
      <c r="A804" s="13"/>
      <c r="B804" s="14" t="s">
        <v>777</v>
      </c>
      <c r="C804" s="15"/>
      <c r="D804" s="15"/>
      <c r="E804" s="16">
        <f>SUM($E$799:$E$803)</f>
        <v>125003</v>
      </c>
      <c r="F804" s="16">
        <f>SUM($F$799:$F$803)</f>
        <v>125003</v>
      </c>
      <c r="G804" s="16">
        <f>SUM($G$799:$G$803)</f>
        <v>78000</v>
      </c>
      <c r="H804" s="16">
        <f>SUM($H$799:$H$803)</f>
        <v>0</v>
      </c>
      <c r="I804" s="16">
        <f>SUM($I$799:$I$803)</f>
        <v>40016</v>
      </c>
      <c r="J804" s="16">
        <f>SUM($J$799:$J$803)</f>
        <v>37984</v>
      </c>
      <c r="K804" s="16">
        <f>SUM($K$799:$K$803)</f>
        <v>37984</v>
      </c>
      <c r="L804" s="16">
        <f>SUM($L$799:$L$803)</f>
        <v>37984</v>
      </c>
      <c r="M804" s="16">
        <f>SUM($M$799:$M$803)</f>
        <v>87019</v>
      </c>
    </row>
    <row r="805" spans="1:13" ht="15.75" thickBot="1">
      <c r="A805" s="6" t="s">
        <v>778</v>
      </c>
      <c r="B805" s="7" t="s">
        <v>779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45">
      <c r="A806" s="5" t="s">
        <v>1959</v>
      </c>
      <c r="B806" s="5" t="s">
        <v>1960</v>
      </c>
      <c r="C806" s="5" t="s">
        <v>1961</v>
      </c>
      <c r="D806" s="5" t="s">
        <v>1962</v>
      </c>
      <c r="E806" s="8">
        <v>2000</v>
      </c>
      <c r="F806" s="8">
        <v>2000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9">
        <v>2000</v>
      </c>
    </row>
    <row r="807" spans="1:13" ht="30">
      <c r="A807" s="10" t="s">
        <v>1963</v>
      </c>
      <c r="B807" s="10" t="s">
        <v>1964</v>
      </c>
      <c r="C807" s="10" t="s">
        <v>1965</v>
      </c>
      <c r="D807" s="10" t="s">
        <v>787</v>
      </c>
      <c r="E807" s="11">
        <v>2000</v>
      </c>
      <c r="F807" s="11">
        <v>2000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2">
        <v>2000</v>
      </c>
    </row>
    <row r="808" spans="1:13" ht="30">
      <c r="A808" s="10" t="s">
        <v>1966</v>
      </c>
      <c r="B808" s="10" t="s">
        <v>1967</v>
      </c>
      <c r="C808" s="10" t="s">
        <v>1968</v>
      </c>
      <c r="D808" s="10" t="s">
        <v>1969</v>
      </c>
      <c r="E808" s="11">
        <v>5000</v>
      </c>
      <c r="F808" s="11">
        <v>5000</v>
      </c>
      <c r="G808" s="11">
        <v>1495.44</v>
      </c>
      <c r="H808" s="11">
        <v>1222.64</v>
      </c>
      <c r="I808" s="11">
        <v>0</v>
      </c>
      <c r="J808" s="11">
        <v>272.8</v>
      </c>
      <c r="K808" s="11">
        <v>1495.44</v>
      </c>
      <c r="L808" s="11">
        <v>272.8</v>
      </c>
      <c r="M808" s="12">
        <v>3504.56</v>
      </c>
    </row>
    <row r="809" spans="1:13" ht="30">
      <c r="A809" s="10" t="s">
        <v>1970</v>
      </c>
      <c r="B809" s="10" t="s">
        <v>1971</v>
      </c>
      <c r="C809" s="10" t="s">
        <v>1968</v>
      </c>
      <c r="D809" s="10" t="s">
        <v>1969</v>
      </c>
      <c r="E809" s="11">
        <v>30001</v>
      </c>
      <c r="F809" s="11">
        <v>1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2">
        <v>30001</v>
      </c>
    </row>
    <row r="810" spans="1:13" ht="45">
      <c r="A810" s="10" t="s">
        <v>1972</v>
      </c>
      <c r="B810" s="10" t="s">
        <v>1973</v>
      </c>
      <c r="C810" s="10" t="s">
        <v>1974</v>
      </c>
      <c r="D810" s="10" t="s">
        <v>1975</v>
      </c>
      <c r="E810" s="11">
        <v>30000</v>
      </c>
      <c r="F810" s="11">
        <v>30000</v>
      </c>
      <c r="G810" s="11">
        <v>29943.93</v>
      </c>
      <c r="H810" s="11">
        <v>9402.3</v>
      </c>
      <c r="I810" s="11">
        <v>173.24</v>
      </c>
      <c r="J810" s="11">
        <v>20368.39</v>
      </c>
      <c r="K810" s="11">
        <v>29770.69</v>
      </c>
      <c r="L810" s="11">
        <v>20368.39</v>
      </c>
      <c r="M810" s="12">
        <v>229.31</v>
      </c>
    </row>
    <row r="811" spans="1:13" ht="45">
      <c r="A811" s="10" t="s">
        <v>1976</v>
      </c>
      <c r="B811" s="10" t="s">
        <v>1977</v>
      </c>
      <c r="C811" s="10" t="s">
        <v>1974</v>
      </c>
      <c r="D811" s="10" t="s">
        <v>1975</v>
      </c>
      <c r="E811" s="11">
        <v>3000</v>
      </c>
      <c r="F811" s="11">
        <v>3000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2">
        <v>3000</v>
      </c>
    </row>
    <row r="812" spans="1:13" ht="45.75" thickBot="1">
      <c r="A812" s="10" t="s">
        <v>1978</v>
      </c>
      <c r="B812" s="10" t="s">
        <v>789</v>
      </c>
      <c r="C812" s="10" t="s">
        <v>1979</v>
      </c>
      <c r="D812" s="10" t="s">
        <v>791</v>
      </c>
      <c r="E812" s="11">
        <v>5000</v>
      </c>
      <c r="F812" s="11">
        <v>5000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2">
        <v>5000</v>
      </c>
    </row>
    <row r="813" spans="1:13" ht="15.75" thickBot="1">
      <c r="A813" s="13"/>
      <c r="B813" s="14" t="s">
        <v>795</v>
      </c>
      <c r="C813" s="15"/>
      <c r="D813" s="15"/>
      <c r="E813" s="16">
        <f>SUM($E$806:$E$812)</f>
        <v>77001</v>
      </c>
      <c r="F813" s="16">
        <f>SUM($F$806:$F$812)</f>
        <v>47001</v>
      </c>
      <c r="G813" s="16">
        <f>SUM($G$806:$G$812)</f>
        <v>31439.37</v>
      </c>
      <c r="H813" s="16">
        <f>SUM($H$806:$H$812)</f>
        <v>10624.939999999999</v>
      </c>
      <c r="I813" s="16">
        <f>SUM($I$806:$I$812)</f>
        <v>173.24</v>
      </c>
      <c r="J813" s="16">
        <f>SUM($J$806:$J$812)</f>
        <v>20641.19</v>
      </c>
      <c r="K813" s="16">
        <f>SUM($K$806:$K$812)</f>
        <v>31266.129999999997</v>
      </c>
      <c r="L813" s="16">
        <f>SUM($L$806:$L$812)</f>
        <v>20641.19</v>
      </c>
      <c r="M813" s="16">
        <f>SUM($M$806:$M$812)</f>
        <v>45734.869999999995</v>
      </c>
    </row>
    <row r="814" spans="1:13" ht="15.75" thickBot="1">
      <c r="A814" s="6" t="s">
        <v>796</v>
      </c>
      <c r="B814" s="7" t="s">
        <v>797</v>
      </c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30">
      <c r="A815" s="5" t="s">
        <v>1980</v>
      </c>
      <c r="B815" s="5" t="s">
        <v>799</v>
      </c>
      <c r="C815" s="5" t="s">
        <v>1981</v>
      </c>
      <c r="D815" s="5" t="s">
        <v>799</v>
      </c>
      <c r="E815" s="8">
        <v>1</v>
      </c>
      <c r="F815" s="8">
        <v>1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9">
        <v>1</v>
      </c>
    </row>
    <row r="816" spans="1:13" ht="45">
      <c r="A816" s="10" t="s">
        <v>1982</v>
      </c>
      <c r="B816" s="10" t="s">
        <v>1983</v>
      </c>
      <c r="C816" s="10" t="s">
        <v>1984</v>
      </c>
      <c r="D816" s="10" t="s">
        <v>804</v>
      </c>
      <c r="E816" s="11">
        <v>1</v>
      </c>
      <c r="F816" s="11">
        <v>1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2">
        <v>1</v>
      </c>
    </row>
    <row r="817" spans="1:13" ht="60">
      <c r="A817" s="10" t="s">
        <v>1985</v>
      </c>
      <c r="B817" s="10" t="s">
        <v>1986</v>
      </c>
      <c r="C817" s="10" t="s">
        <v>1987</v>
      </c>
      <c r="D817" s="10" t="s">
        <v>1988</v>
      </c>
      <c r="E817" s="11">
        <v>20000</v>
      </c>
      <c r="F817" s="11">
        <v>40000</v>
      </c>
      <c r="G817" s="11">
        <v>40000</v>
      </c>
      <c r="H817" s="11">
        <v>123.19</v>
      </c>
      <c r="I817" s="11">
        <v>37620.87</v>
      </c>
      <c r="J817" s="11">
        <v>2255.94</v>
      </c>
      <c r="K817" s="11">
        <v>2379.13</v>
      </c>
      <c r="L817" s="11">
        <v>2255.94</v>
      </c>
      <c r="M817" s="12">
        <v>17620.87</v>
      </c>
    </row>
    <row r="818" spans="1:13" ht="45.75" thickBot="1">
      <c r="A818" s="10" t="s">
        <v>1989</v>
      </c>
      <c r="B818" s="10" t="s">
        <v>802</v>
      </c>
      <c r="C818" s="10" t="s">
        <v>1990</v>
      </c>
      <c r="D818" s="10" t="s">
        <v>804</v>
      </c>
      <c r="E818" s="11">
        <v>1</v>
      </c>
      <c r="F818" s="11">
        <v>1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2">
        <v>1</v>
      </c>
    </row>
    <row r="819" spans="1:13" ht="15.75" thickBot="1">
      <c r="A819" s="13"/>
      <c r="B819" s="14" t="s">
        <v>807</v>
      </c>
      <c r="C819" s="15"/>
      <c r="D819" s="15"/>
      <c r="E819" s="16">
        <f>SUM($E$815:$E$818)</f>
        <v>20003</v>
      </c>
      <c r="F819" s="16">
        <f>SUM($F$815:$F$818)</f>
        <v>40003</v>
      </c>
      <c r="G819" s="16">
        <f>SUM($G$815:$G$818)</f>
        <v>40000</v>
      </c>
      <c r="H819" s="16">
        <f>SUM($H$815:$H$818)</f>
        <v>123.19</v>
      </c>
      <c r="I819" s="16">
        <f>SUM($I$815:$I$818)</f>
        <v>37620.87</v>
      </c>
      <c r="J819" s="16">
        <f>SUM($J$815:$J$818)</f>
        <v>2255.94</v>
      </c>
      <c r="K819" s="16">
        <f>SUM($K$815:$K$818)</f>
        <v>2379.13</v>
      </c>
      <c r="L819" s="16">
        <f>SUM($L$815:$L$818)</f>
        <v>2255.94</v>
      </c>
      <c r="M819" s="16">
        <f>SUM($M$815:$M$818)</f>
        <v>17623.87</v>
      </c>
    </row>
    <row r="820" spans="2:13" ht="15.75" thickBot="1">
      <c r="B820" s="14" t="s">
        <v>191</v>
      </c>
      <c r="C820" s="15"/>
      <c r="D820" s="15"/>
      <c r="E820" s="16">
        <f>(E793+E797+E804+E813+E819)</f>
        <v>2663007</v>
      </c>
      <c r="F820" s="16">
        <f>(F793+F797+F804+F813+F819)</f>
        <v>3218007</v>
      </c>
      <c r="G820" s="16">
        <f>(G793+G797+G804+G813+G819)</f>
        <v>3164439.37</v>
      </c>
      <c r="H820" s="16">
        <f>(H793+H797+H804+H813+H819)</f>
        <v>10748.13</v>
      </c>
      <c r="I820" s="16">
        <f>(I793+I797+I804+I813+I819)</f>
        <v>664616.61</v>
      </c>
      <c r="J820" s="16">
        <f>(J793+J797+J804+J813+J819)</f>
        <v>2489074.63</v>
      </c>
      <c r="K820" s="16">
        <f>(K793+K797+K804+K813+K819)</f>
        <v>2499822.76</v>
      </c>
      <c r="L820" s="16">
        <f>(L793+L797+L804+L813+L819)</f>
        <v>2489074.63</v>
      </c>
      <c r="M820" s="16">
        <f>(M793+M797+M804+M813+M819)</f>
        <v>163184.24</v>
      </c>
    </row>
    <row r="821" spans="1:13" ht="15.75" thickBot="1">
      <c r="A821" s="4" t="s">
        <v>222</v>
      </c>
      <c r="B821" s="1" t="s">
        <v>223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5.75" thickBot="1">
      <c r="A822" s="6" t="s">
        <v>808</v>
      </c>
      <c r="B822" s="7" t="s">
        <v>809</v>
      </c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45">
      <c r="A823" s="5" t="s">
        <v>1991</v>
      </c>
      <c r="B823" s="5" t="s">
        <v>1992</v>
      </c>
      <c r="C823" s="5" t="s">
        <v>1993</v>
      </c>
      <c r="D823" s="5" t="s">
        <v>1994</v>
      </c>
      <c r="E823" s="8">
        <v>1000</v>
      </c>
      <c r="F823" s="8">
        <v>1000</v>
      </c>
      <c r="G823" s="8">
        <v>1000</v>
      </c>
      <c r="H823" s="8">
        <v>0</v>
      </c>
      <c r="I823" s="8">
        <v>1000</v>
      </c>
      <c r="J823" s="8">
        <v>0</v>
      </c>
      <c r="K823" s="8">
        <v>0</v>
      </c>
      <c r="L823" s="8">
        <v>0</v>
      </c>
      <c r="M823" s="9">
        <v>1000</v>
      </c>
    </row>
    <row r="824" spans="1:13" ht="30">
      <c r="A824" s="10" t="s">
        <v>1995</v>
      </c>
      <c r="B824" s="10" t="s">
        <v>1996</v>
      </c>
      <c r="C824" s="10" t="s">
        <v>1997</v>
      </c>
      <c r="D824" s="10" t="s">
        <v>1998</v>
      </c>
      <c r="E824" s="11">
        <v>500</v>
      </c>
      <c r="F824" s="11">
        <v>500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2">
        <v>500</v>
      </c>
    </row>
    <row r="825" spans="1:13" ht="15">
      <c r="A825" s="10" t="s">
        <v>1999</v>
      </c>
      <c r="B825" s="10" t="s">
        <v>2000</v>
      </c>
      <c r="C825" s="10" t="s">
        <v>2001</v>
      </c>
      <c r="D825" s="10" t="s">
        <v>2002</v>
      </c>
      <c r="E825" s="11">
        <v>2000</v>
      </c>
      <c r="F825" s="11">
        <v>2000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2">
        <v>2000</v>
      </c>
    </row>
    <row r="826" spans="1:13" ht="30.75" thickBot="1">
      <c r="A826" s="10" t="s">
        <v>2003</v>
      </c>
      <c r="B826" s="10" t="s">
        <v>2004</v>
      </c>
      <c r="C826" s="10" t="s">
        <v>2005</v>
      </c>
      <c r="D826" s="10" t="s">
        <v>2006</v>
      </c>
      <c r="E826" s="11">
        <v>1000</v>
      </c>
      <c r="F826" s="11">
        <v>1000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2">
        <v>1000</v>
      </c>
    </row>
    <row r="827" spans="1:13" ht="15.75" thickBot="1">
      <c r="A827" s="13"/>
      <c r="B827" s="14" t="s">
        <v>814</v>
      </c>
      <c r="C827" s="15"/>
      <c r="D827" s="15"/>
      <c r="E827" s="16">
        <f>SUM($E$823:$E$826)</f>
        <v>4500</v>
      </c>
      <c r="F827" s="16">
        <f>SUM($F$823:$F$826)</f>
        <v>4500</v>
      </c>
      <c r="G827" s="16">
        <f>SUM($G$823:$G$826)</f>
        <v>1000</v>
      </c>
      <c r="H827" s="16">
        <f>SUM($H$823:$H$826)</f>
        <v>0</v>
      </c>
      <c r="I827" s="16">
        <f>SUM($I$823:$I$826)</f>
        <v>1000</v>
      </c>
      <c r="J827" s="16">
        <f>SUM($J$823:$J$826)</f>
        <v>0</v>
      </c>
      <c r="K827" s="16">
        <f>SUM($K$823:$K$826)</f>
        <v>0</v>
      </c>
      <c r="L827" s="16">
        <f>SUM($L$823:$L$826)</f>
        <v>0</v>
      </c>
      <c r="M827" s="16">
        <f>SUM($M$823:$M$826)</f>
        <v>4500</v>
      </c>
    </row>
    <row r="828" spans="1:13" ht="15.75" thickBot="1">
      <c r="A828" s="6" t="s">
        <v>224</v>
      </c>
      <c r="B828" s="7" t="s">
        <v>225</v>
      </c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45">
      <c r="A829" s="5" t="s">
        <v>2007</v>
      </c>
      <c r="B829" s="5" t="s">
        <v>2008</v>
      </c>
      <c r="C829" s="5" t="s">
        <v>2009</v>
      </c>
      <c r="D829" s="5" t="s">
        <v>818</v>
      </c>
      <c r="E829" s="8">
        <v>2000</v>
      </c>
      <c r="F829" s="8">
        <v>0</v>
      </c>
      <c r="G829" s="8">
        <v>2000</v>
      </c>
      <c r="H829" s="8">
        <v>303.5</v>
      </c>
      <c r="I829" s="8">
        <v>1696.5</v>
      </c>
      <c r="J829" s="8">
        <v>0</v>
      </c>
      <c r="K829" s="8">
        <v>303.5</v>
      </c>
      <c r="L829" s="8">
        <v>0</v>
      </c>
      <c r="M829" s="9">
        <v>1696.5</v>
      </c>
    </row>
    <row r="830" spans="1:13" ht="45.75" thickBot="1">
      <c r="A830" s="10" t="s">
        <v>2010</v>
      </c>
      <c r="B830" s="10" t="s">
        <v>824</v>
      </c>
      <c r="C830" s="10" t="s">
        <v>2009</v>
      </c>
      <c r="D830" s="10" t="s">
        <v>818</v>
      </c>
      <c r="E830" s="11">
        <v>5500</v>
      </c>
      <c r="F830" s="11">
        <v>2000</v>
      </c>
      <c r="G830" s="11">
        <v>5500</v>
      </c>
      <c r="H830" s="11">
        <v>5040.81</v>
      </c>
      <c r="I830" s="11">
        <v>20.49</v>
      </c>
      <c r="J830" s="11">
        <v>438.7</v>
      </c>
      <c r="K830" s="11">
        <v>5479.51</v>
      </c>
      <c r="L830" s="11">
        <v>438.7</v>
      </c>
      <c r="M830" s="12">
        <v>20.49</v>
      </c>
    </row>
    <row r="831" spans="1:13" ht="15.75" thickBot="1">
      <c r="A831" s="13"/>
      <c r="B831" s="14" t="s">
        <v>234</v>
      </c>
      <c r="C831" s="15"/>
      <c r="D831" s="15"/>
      <c r="E831" s="16">
        <f>SUM($E$829:$E$830)</f>
        <v>7500</v>
      </c>
      <c r="F831" s="16">
        <f>SUM($F$829:$F$830)</f>
        <v>2000</v>
      </c>
      <c r="G831" s="16">
        <f>SUM($G$829:$G$830)</f>
        <v>7500</v>
      </c>
      <c r="H831" s="16">
        <f>SUM($H$829:$H$830)</f>
        <v>5344.31</v>
      </c>
      <c r="I831" s="16">
        <f>SUM($I$829:$I$830)</f>
        <v>1716.99</v>
      </c>
      <c r="J831" s="16">
        <f>SUM($J$829:$J$830)</f>
        <v>438.7</v>
      </c>
      <c r="K831" s="16">
        <f>SUM($K$829:$K$830)</f>
        <v>5783.01</v>
      </c>
      <c r="L831" s="16">
        <f>SUM($L$829:$L$830)</f>
        <v>438.7</v>
      </c>
      <c r="M831" s="16">
        <f>SUM($M$829:$M$830)</f>
        <v>1716.99</v>
      </c>
    </row>
    <row r="832" spans="1:13" ht="15.75" thickBot="1">
      <c r="A832" s="6" t="s">
        <v>353</v>
      </c>
      <c r="B832" s="7" t="s">
        <v>354</v>
      </c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5.75" thickBot="1">
      <c r="A833" s="5" t="s">
        <v>2011</v>
      </c>
      <c r="B833" s="5" t="s">
        <v>831</v>
      </c>
      <c r="C833" s="5" t="s">
        <v>2012</v>
      </c>
      <c r="D833" s="5" t="s">
        <v>831</v>
      </c>
      <c r="E833" s="8">
        <v>12000</v>
      </c>
      <c r="F833" s="8">
        <v>5000</v>
      </c>
      <c r="G833" s="8">
        <v>10000</v>
      </c>
      <c r="H833" s="8">
        <v>4239.56</v>
      </c>
      <c r="I833" s="8">
        <v>1728.58</v>
      </c>
      <c r="J833" s="8">
        <v>4031.86</v>
      </c>
      <c r="K833" s="8">
        <v>8271.42</v>
      </c>
      <c r="L833" s="8">
        <v>4031.86</v>
      </c>
      <c r="M833" s="9">
        <v>3728.58</v>
      </c>
    </row>
    <row r="834" spans="1:13" ht="15.75" thickBot="1">
      <c r="A834" s="13"/>
      <c r="B834" s="14" t="s">
        <v>359</v>
      </c>
      <c r="C834" s="15"/>
      <c r="D834" s="15"/>
      <c r="E834" s="16">
        <f>SUM($E$833:$E$833)</f>
        <v>12000</v>
      </c>
      <c r="F834" s="16">
        <f>SUM($F$833:$F$833)</f>
        <v>5000</v>
      </c>
      <c r="G834" s="16">
        <f>SUM($G$833:$G$833)</f>
        <v>10000</v>
      </c>
      <c r="H834" s="16">
        <f>SUM($H$833:$H$833)</f>
        <v>4239.56</v>
      </c>
      <c r="I834" s="16">
        <f>SUM($I$833:$I$833)</f>
        <v>1728.58</v>
      </c>
      <c r="J834" s="16">
        <f>SUM($J$833:$J$833)</f>
        <v>4031.86</v>
      </c>
      <c r="K834" s="16">
        <f>SUM($K$833:$K$833)</f>
        <v>8271.42</v>
      </c>
      <c r="L834" s="16">
        <f>SUM($L$833:$L$833)</f>
        <v>4031.86</v>
      </c>
      <c r="M834" s="16">
        <f>SUM($M$833:$M$833)</f>
        <v>3728.58</v>
      </c>
    </row>
    <row r="835" spans="2:13" ht="15.75" thickBot="1">
      <c r="B835" s="14" t="s">
        <v>397</v>
      </c>
      <c r="C835" s="15"/>
      <c r="D835" s="15"/>
      <c r="E835" s="16">
        <f>(E827+E831+E834)</f>
        <v>24000</v>
      </c>
      <c r="F835" s="16">
        <f>(F827+F831+F834)</f>
        <v>11500</v>
      </c>
      <c r="G835" s="16">
        <f>(G827+G831+G834)</f>
        <v>18500</v>
      </c>
      <c r="H835" s="16">
        <f>(H827+H831+H834)</f>
        <v>9583.87</v>
      </c>
      <c r="I835" s="16">
        <f>(I827+I831+I834)</f>
        <v>4445.57</v>
      </c>
      <c r="J835" s="16">
        <f>(J827+J831+J834)</f>
        <v>4470.56</v>
      </c>
      <c r="K835" s="16">
        <f>(K827+K831+K834)</f>
        <v>14054.43</v>
      </c>
      <c r="L835" s="16">
        <f>(L827+L831+L834)</f>
        <v>4470.56</v>
      </c>
      <c r="M835" s="16">
        <f>(M827+M831+M834)</f>
        <v>9945.57</v>
      </c>
    </row>
    <row r="836" spans="1:13" ht="15.75" thickBot="1">
      <c r="A836" s="4" t="s">
        <v>847</v>
      </c>
      <c r="B836" s="1" t="s">
        <v>848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5.75" thickBot="1">
      <c r="A837" s="6" t="s">
        <v>849</v>
      </c>
      <c r="B837" s="7" t="s">
        <v>850</v>
      </c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30">
      <c r="A838" s="5" t="s">
        <v>2013</v>
      </c>
      <c r="B838" s="5" t="s">
        <v>2014</v>
      </c>
      <c r="C838" s="5" t="s">
        <v>2015</v>
      </c>
      <c r="D838" s="5" t="s">
        <v>854</v>
      </c>
      <c r="E838" s="8">
        <v>500</v>
      </c>
      <c r="F838" s="8">
        <v>500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9">
        <v>500</v>
      </c>
    </row>
    <row r="839" spans="1:13" ht="15">
      <c r="A839" s="10" t="s">
        <v>2016</v>
      </c>
      <c r="B839" s="10" t="s">
        <v>2017</v>
      </c>
      <c r="C839" s="10" t="s">
        <v>857</v>
      </c>
      <c r="D839" s="10" t="s">
        <v>858</v>
      </c>
      <c r="E839" s="11">
        <v>100</v>
      </c>
      <c r="F839" s="11">
        <v>100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2">
        <v>100</v>
      </c>
    </row>
    <row r="840" spans="1:13" ht="45">
      <c r="A840" s="10" t="s">
        <v>2018</v>
      </c>
      <c r="B840" s="10" t="s">
        <v>2019</v>
      </c>
      <c r="C840" s="10" t="s">
        <v>861</v>
      </c>
      <c r="D840" s="10" t="s">
        <v>862</v>
      </c>
      <c r="E840" s="11">
        <v>500</v>
      </c>
      <c r="F840" s="11">
        <v>500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2">
        <v>500</v>
      </c>
    </row>
    <row r="841" spans="1:13" ht="30">
      <c r="A841" s="10" t="s">
        <v>2020</v>
      </c>
      <c r="B841" s="10" t="s">
        <v>874</v>
      </c>
      <c r="C841" s="10" t="s">
        <v>875</v>
      </c>
      <c r="D841" s="10" t="s">
        <v>876</v>
      </c>
      <c r="E841" s="11">
        <v>100</v>
      </c>
      <c r="F841" s="11">
        <v>100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2">
        <v>100</v>
      </c>
    </row>
    <row r="842" spans="1:13" ht="30">
      <c r="A842" s="10" t="s">
        <v>2021</v>
      </c>
      <c r="B842" s="10" t="s">
        <v>878</v>
      </c>
      <c r="C842" s="10" t="s">
        <v>2022</v>
      </c>
      <c r="D842" s="10" t="s">
        <v>880</v>
      </c>
      <c r="E842" s="11">
        <v>100</v>
      </c>
      <c r="F842" s="11">
        <v>100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2">
        <v>100</v>
      </c>
    </row>
    <row r="843" spans="1:13" ht="45">
      <c r="A843" s="10" t="s">
        <v>2023</v>
      </c>
      <c r="B843" s="10" t="s">
        <v>2024</v>
      </c>
      <c r="C843" s="10" t="s">
        <v>2022</v>
      </c>
      <c r="D843" s="10" t="s">
        <v>880</v>
      </c>
      <c r="E843" s="11">
        <v>5000</v>
      </c>
      <c r="F843" s="11">
        <v>5000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2">
        <v>5000</v>
      </c>
    </row>
    <row r="844" spans="1:13" ht="30">
      <c r="A844" s="10" t="s">
        <v>2025</v>
      </c>
      <c r="B844" s="10" t="s">
        <v>2026</v>
      </c>
      <c r="C844" s="10" t="s">
        <v>2022</v>
      </c>
      <c r="D844" s="10" t="s">
        <v>880</v>
      </c>
      <c r="E844" s="11">
        <v>3000</v>
      </c>
      <c r="F844" s="11">
        <v>3000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2">
        <v>3000</v>
      </c>
    </row>
    <row r="845" spans="1:13" ht="45">
      <c r="A845" s="10" t="s">
        <v>2027</v>
      </c>
      <c r="B845" s="10" t="s">
        <v>2028</v>
      </c>
      <c r="C845" s="10" t="s">
        <v>2022</v>
      </c>
      <c r="D845" s="10" t="s">
        <v>880</v>
      </c>
      <c r="E845" s="11">
        <v>3000</v>
      </c>
      <c r="F845" s="11">
        <v>3000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2">
        <v>3000</v>
      </c>
    </row>
    <row r="846" spans="1:13" ht="45.75" thickBot="1">
      <c r="A846" s="10" t="s">
        <v>2029</v>
      </c>
      <c r="B846" s="10" t="s">
        <v>2030</v>
      </c>
      <c r="C846" s="10" t="s">
        <v>2022</v>
      </c>
      <c r="D846" s="10" t="s">
        <v>880</v>
      </c>
      <c r="E846" s="11">
        <v>5000</v>
      </c>
      <c r="F846" s="11">
        <v>5000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2">
        <v>5000</v>
      </c>
    </row>
    <row r="847" spans="1:13" ht="15.75" thickBot="1">
      <c r="A847" s="13"/>
      <c r="B847" s="14" t="s">
        <v>883</v>
      </c>
      <c r="C847" s="15"/>
      <c r="D847" s="15"/>
      <c r="E847" s="16">
        <f>SUM($E$838:$E$846)</f>
        <v>17300</v>
      </c>
      <c r="F847" s="16">
        <f>SUM($F$838:$F$846)</f>
        <v>17300</v>
      </c>
      <c r="G847" s="16">
        <f>SUM($G$838:$G$846)</f>
        <v>0</v>
      </c>
      <c r="H847" s="16">
        <f>SUM($H$838:$H$846)</f>
        <v>0</v>
      </c>
      <c r="I847" s="16">
        <f>SUM($I$838:$I$846)</f>
        <v>0</v>
      </c>
      <c r="J847" s="16">
        <f>SUM($J$838:$J$846)</f>
        <v>0</v>
      </c>
      <c r="K847" s="16">
        <f>SUM($K$838:$K$846)</f>
        <v>0</v>
      </c>
      <c r="L847" s="16">
        <f>SUM($L$838:$L$846)</f>
        <v>0</v>
      </c>
      <c r="M847" s="16">
        <f>SUM($M$838:$M$846)</f>
        <v>17300</v>
      </c>
    </row>
    <row r="848" spans="1:13" ht="15.75" thickBot="1">
      <c r="A848" s="6" t="s">
        <v>884</v>
      </c>
      <c r="B848" s="7" t="s">
        <v>885</v>
      </c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30">
      <c r="A849" s="5" t="s">
        <v>2031</v>
      </c>
      <c r="B849" s="5" t="s">
        <v>2032</v>
      </c>
      <c r="C849" s="5" t="s">
        <v>2033</v>
      </c>
      <c r="D849" s="5" t="s">
        <v>2034</v>
      </c>
      <c r="E849" s="8">
        <v>10000</v>
      </c>
      <c r="F849" s="8">
        <v>10000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9">
        <v>10000</v>
      </c>
    </row>
    <row r="850" spans="1:13" ht="30">
      <c r="A850" s="10" t="s">
        <v>2035</v>
      </c>
      <c r="B850" s="10" t="s">
        <v>2036</v>
      </c>
      <c r="C850" s="10" t="s">
        <v>2033</v>
      </c>
      <c r="D850" s="10" t="s">
        <v>2034</v>
      </c>
      <c r="E850" s="11">
        <v>5000</v>
      </c>
      <c r="F850" s="11">
        <v>5000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2">
        <v>5000</v>
      </c>
    </row>
    <row r="851" spans="1:13" ht="30">
      <c r="A851" s="10" t="s">
        <v>2037</v>
      </c>
      <c r="B851" s="10" t="s">
        <v>2038</v>
      </c>
      <c r="C851" s="10" t="s">
        <v>2033</v>
      </c>
      <c r="D851" s="10" t="s">
        <v>2034</v>
      </c>
      <c r="E851" s="11">
        <v>20000</v>
      </c>
      <c r="F851" s="11">
        <v>20000</v>
      </c>
      <c r="G851" s="11">
        <v>15562</v>
      </c>
      <c r="H851" s="11">
        <v>0</v>
      </c>
      <c r="I851" s="11">
        <v>2582.92</v>
      </c>
      <c r="J851" s="11">
        <v>12979.08</v>
      </c>
      <c r="K851" s="11">
        <v>12979.08</v>
      </c>
      <c r="L851" s="11">
        <v>12979.08</v>
      </c>
      <c r="M851" s="12">
        <v>7020.92</v>
      </c>
    </row>
    <row r="852" spans="1:13" ht="30">
      <c r="A852" s="10" t="s">
        <v>2039</v>
      </c>
      <c r="B852" s="10" t="s">
        <v>2040</v>
      </c>
      <c r="C852" s="10" t="s">
        <v>2033</v>
      </c>
      <c r="D852" s="10" t="s">
        <v>2034</v>
      </c>
      <c r="E852" s="11">
        <v>4000</v>
      </c>
      <c r="F852" s="11">
        <v>4000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2">
        <v>4000</v>
      </c>
    </row>
    <row r="853" spans="1:13" ht="30">
      <c r="A853" s="10" t="s">
        <v>2041</v>
      </c>
      <c r="B853" s="10" t="s">
        <v>2042</v>
      </c>
      <c r="C853" s="10" t="s">
        <v>2033</v>
      </c>
      <c r="D853" s="10" t="s">
        <v>2034</v>
      </c>
      <c r="E853" s="11">
        <v>40000</v>
      </c>
      <c r="F853" s="11">
        <v>40000</v>
      </c>
      <c r="G853" s="11">
        <v>7524.19</v>
      </c>
      <c r="H853" s="11">
        <v>0</v>
      </c>
      <c r="I853" s="11">
        <v>0</v>
      </c>
      <c r="J853" s="11">
        <v>7524.19</v>
      </c>
      <c r="K853" s="11">
        <v>7524.19</v>
      </c>
      <c r="L853" s="11">
        <v>7524.19</v>
      </c>
      <c r="M853" s="12">
        <v>32475.81</v>
      </c>
    </row>
    <row r="854" spans="1:13" ht="15">
      <c r="A854" s="10" t="s">
        <v>2043</v>
      </c>
      <c r="B854" s="10" t="s">
        <v>2044</v>
      </c>
      <c r="C854" s="10" t="s">
        <v>2033</v>
      </c>
      <c r="D854" s="10" t="s">
        <v>2034</v>
      </c>
      <c r="E854" s="11">
        <v>20000</v>
      </c>
      <c r="F854" s="11">
        <v>20000</v>
      </c>
      <c r="G854" s="11">
        <v>8928</v>
      </c>
      <c r="H854" s="11">
        <v>0</v>
      </c>
      <c r="I854" s="11">
        <v>1071.36</v>
      </c>
      <c r="J854" s="11">
        <v>7856.64</v>
      </c>
      <c r="K854" s="11">
        <v>7856.64</v>
      </c>
      <c r="L854" s="11">
        <v>7856.64</v>
      </c>
      <c r="M854" s="12">
        <v>12143.36</v>
      </c>
    </row>
    <row r="855" spans="1:13" ht="30">
      <c r="A855" s="10" t="s">
        <v>2045</v>
      </c>
      <c r="B855" s="10" t="s">
        <v>2046</v>
      </c>
      <c r="C855" s="10" t="s">
        <v>894</v>
      </c>
      <c r="D855" s="10" t="s">
        <v>895</v>
      </c>
      <c r="E855" s="11">
        <v>15000</v>
      </c>
      <c r="F855" s="11">
        <v>15000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2">
        <v>15000</v>
      </c>
    </row>
    <row r="856" spans="1:13" ht="30">
      <c r="A856" s="10" t="s">
        <v>2047</v>
      </c>
      <c r="B856" s="10" t="s">
        <v>893</v>
      </c>
      <c r="C856" s="10" t="s">
        <v>894</v>
      </c>
      <c r="D856" s="10" t="s">
        <v>895</v>
      </c>
      <c r="E856" s="11">
        <v>15000</v>
      </c>
      <c r="F856" s="11">
        <v>15000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2">
        <v>15000</v>
      </c>
    </row>
    <row r="857" spans="1:13" ht="30">
      <c r="A857" s="10" t="s">
        <v>2048</v>
      </c>
      <c r="B857" s="10" t="s">
        <v>2049</v>
      </c>
      <c r="C857" s="10" t="s">
        <v>894</v>
      </c>
      <c r="D857" s="10" t="s">
        <v>895</v>
      </c>
      <c r="E857" s="11">
        <v>1000</v>
      </c>
      <c r="F857" s="11">
        <v>1000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2">
        <v>1000</v>
      </c>
    </row>
    <row r="858" spans="1:13" ht="30">
      <c r="A858" s="10" t="s">
        <v>2050</v>
      </c>
      <c r="B858" s="10" t="s">
        <v>2051</v>
      </c>
      <c r="C858" s="10" t="s">
        <v>894</v>
      </c>
      <c r="D858" s="10" t="s">
        <v>895</v>
      </c>
      <c r="E858" s="11">
        <v>88000</v>
      </c>
      <c r="F858" s="11">
        <v>85000</v>
      </c>
      <c r="G858" s="11">
        <v>86560.05</v>
      </c>
      <c r="H858" s="11">
        <v>0</v>
      </c>
      <c r="I858" s="11">
        <v>37304.03</v>
      </c>
      <c r="J858" s="11">
        <v>49256.02</v>
      </c>
      <c r="K858" s="11">
        <v>49256.02</v>
      </c>
      <c r="L858" s="11">
        <v>49256.02</v>
      </c>
      <c r="M858" s="12">
        <v>38743.98</v>
      </c>
    </row>
    <row r="859" spans="1:13" ht="30">
      <c r="A859" s="10" t="s">
        <v>2052</v>
      </c>
      <c r="B859" s="10" t="s">
        <v>2053</v>
      </c>
      <c r="C859" s="10" t="s">
        <v>894</v>
      </c>
      <c r="D859" s="10" t="s">
        <v>895</v>
      </c>
      <c r="E859" s="11">
        <v>73000</v>
      </c>
      <c r="F859" s="11">
        <v>76000</v>
      </c>
      <c r="G859" s="11">
        <v>52676.15</v>
      </c>
      <c r="H859" s="11">
        <v>0</v>
      </c>
      <c r="I859" s="11">
        <v>46879.35</v>
      </c>
      <c r="J859" s="11">
        <v>5796.8</v>
      </c>
      <c r="K859" s="11">
        <v>5796.8</v>
      </c>
      <c r="L859" s="11">
        <v>5796.8</v>
      </c>
      <c r="M859" s="12">
        <v>67203.2</v>
      </c>
    </row>
    <row r="860" spans="1:13" ht="30">
      <c r="A860" s="10" t="s">
        <v>2054</v>
      </c>
      <c r="B860" s="10" t="s">
        <v>2055</v>
      </c>
      <c r="C860" s="10" t="s">
        <v>894</v>
      </c>
      <c r="D860" s="10" t="s">
        <v>895</v>
      </c>
      <c r="E860" s="11">
        <v>1000</v>
      </c>
      <c r="F860" s="11">
        <v>1000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2">
        <v>1000</v>
      </c>
    </row>
    <row r="861" spans="1:13" ht="30">
      <c r="A861" s="10" t="s">
        <v>2056</v>
      </c>
      <c r="B861" s="10" t="s">
        <v>2057</v>
      </c>
      <c r="C861" s="10" t="s">
        <v>894</v>
      </c>
      <c r="D861" s="10" t="s">
        <v>895</v>
      </c>
      <c r="E861" s="11">
        <v>1000</v>
      </c>
      <c r="F861" s="11">
        <v>1000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2">
        <v>1000</v>
      </c>
    </row>
    <row r="862" spans="1:13" ht="30.75" thickBot="1">
      <c r="A862" s="10" t="s">
        <v>2058</v>
      </c>
      <c r="B862" s="10" t="s">
        <v>2059</v>
      </c>
      <c r="C862" s="10" t="s">
        <v>894</v>
      </c>
      <c r="D862" s="10" t="s">
        <v>895</v>
      </c>
      <c r="E862" s="11">
        <v>13000</v>
      </c>
      <c r="F862" s="11">
        <v>20000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2">
        <v>13000</v>
      </c>
    </row>
    <row r="863" spans="1:13" ht="15.75" thickBot="1">
      <c r="A863" s="13"/>
      <c r="B863" s="14" t="s">
        <v>896</v>
      </c>
      <c r="C863" s="15"/>
      <c r="D863" s="15"/>
      <c r="E863" s="16">
        <f>SUM($E$849:$E$862)</f>
        <v>306000</v>
      </c>
      <c r="F863" s="16">
        <f>SUM($F$849:$F$862)</f>
        <v>313000</v>
      </c>
      <c r="G863" s="16">
        <f>SUM($G$849:$G$862)</f>
        <v>171250.39</v>
      </c>
      <c r="H863" s="16">
        <f>SUM($H$849:$H$862)</f>
        <v>0</v>
      </c>
      <c r="I863" s="16">
        <f>SUM($I$849:$I$862)</f>
        <v>87837.66</v>
      </c>
      <c r="J863" s="16">
        <f>SUM($J$849:$J$862)</f>
        <v>83412.73</v>
      </c>
      <c r="K863" s="16">
        <f>SUM($K$849:$K$862)</f>
        <v>83412.73</v>
      </c>
      <c r="L863" s="16">
        <f>SUM($L$849:$L$862)</f>
        <v>83412.73</v>
      </c>
      <c r="M863" s="16">
        <f>SUM($M$849:$M$862)</f>
        <v>222587.27000000002</v>
      </c>
    </row>
    <row r="864" spans="1:13" ht="15.75" thickBot="1">
      <c r="A864" s="6" t="s">
        <v>897</v>
      </c>
      <c r="B864" s="7" t="s">
        <v>898</v>
      </c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45">
      <c r="A865" s="5" t="s">
        <v>2060</v>
      </c>
      <c r="B865" s="5" t="s">
        <v>2061</v>
      </c>
      <c r="C865" s="5" t="s">
        <v>1721</v>
      </c>
      <c r="D865" s="5" t="s">
        <v>1722</v>
      </c>
      <c r="E865" s="8">
        <v>1050000</v>
      </c>
      <c r="F865" s="8">
        <v>1050000</v>
      </c>
      <c r="G865" s="8">
        <v>1007107.45</v>
      </c>
      <c r="H865" s="8">
        <v>95751.22</v>
      </c>
      <c r="I865" s="8">
        <v>169133.47</v>
      </c>
      <c r="J865" s="8">
        <v>742222.76</v>
      </c>
      <c r="K865" s="8">
        <v>837973.98</v>
      </c>
      <c r="L865" s="8">
        <v>742222.76</v>
      </c>
      <c r="M865" s="9">
        <v>212026.02</v>
      </c>
    </row>
    <row r="866" spans="1:13" ht="30">
      <c r="A866" s="10" t="s">
        <v>2062</v>
      </c>
      <c r="B866" s="10" t="s">
        <v>2063</v>
      </c>
      <c r="C866" s="10" t="s">
        <v>1721</v>
      </c>
      <c r="D866" s="10" t="s">
        <v>1722</v>
      </c>
      <c r="E866" s="11">
        <v>50000</v>
      </c>
      <c r="F866" s="11">
        <v>50000</v>
      </c>
      <c r="G866" s="11">
        <v>49999.3</v>
      </c>
      <c r="H866" s="11">
        <v>0</v>
      </c>
      <c r="I866" s="11">
        <v>48550.36</v>
      </c>
      <c r="J866" s="11">
        <v>1448.94</v>
      </c>
      <c r="K866" s="11">
        <v>1448.94</v>
      </c>
      <c r="L866" s="11">
        <v>1448.94</v>
      </c>
      <c r="M866" s="12">
        <v>48551.06</v>
      </c>
    </row>
    <row r="867" spans="1:13" ht="30">
      <c r="A867" s="10" t="s">
        <v>2064</v>
      </c>
      <c r="B867" s="10" t="s">
        <v>904</v>
      </c>
      <c r="C867" s="10" t="s">
        <v>2065</v>
      </c>
      <c r="D867" s="10" t="s">
        <v>906</v>
      </c>
      <c r="E867" s="11">
        <v>15000</v>
      </c>
      <c r="F867" s="11">
        <v>15000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2">
        <v>15000</v>
      </c>
    </row>
    <row r="868" spans="1:13" ht="30">
      <c r="A868" s="10" t="s">
        <v>2066</v>
      </c>
      <c r="B868" s="10" t="s">
        <v>2067</v>
      </c>
      <c r="C868" s="10" t="s">
        <v>1725</v>
      </c>
      <c r="D868" s="10" t="s">
        <v>1726</v>
      </c>
      <c r="E868" s="11">
        <v>5500</v>
      </c>
      <c r="F868" s="11">
        <v>1000</v>
      </c>
      <c r="G868" s="11">
        <v>5363.19</v>
      </c>
      <c r="H868" s="11">
        <v>0</v>
      </c>
      <c r="I868" s="11">
        <v>5363.19</v>
      </c>
      <c r="J868" s="11">
        <v>0</v>
      </c>
      <c r="K868" s="11">
        <v>0</v>
      </c>
      <c r="L868" s="11">
        <v>0</v>
      </c>
      <c r="M868" s="12">
        <v>5500</v>
      </c>
    </row>
    <row r="869" spans="1:13" ht="45.75" thickBot="1">
      <c r="A869" s="10" t="s">
        <v>2068</v>
      </c>
      <c r="B869" s="10" t="s">
        <v>2069</v>
      </c>
      <c r="C869" s="10" t="s">
        <v>2070</v>
      </c>
      <c r="D869" s="10" t="s">
        <v>2071</v>
      </c>
      <c r="E869" s="11">
        <v>1</v>
      </c>
      <c r="F869" s="11">
        <v>1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2">
        <v>1</v>
      </c>
    </row>
    <row r="870" spans="1:13" ht="15.75" thickBot="1">
      <c r="A870" s="13"/>
      <c r="B870" s="14" t="s">
        <v>907</v>
      </c>
      <c r="C870" s="15"/>
      <c r="D870" s="15"/>
      <c r="E870" s="16">
        <f>SUM($E$865:$E$869)</f>
        <v>1120501</v>
      </c>
      <c r="F870" s="16">
        <f>SUM($F$865:$F$869)</f>
        <v>1116001</v>
      </c>
      <c r="G870" s="16">
        <f>SUM($G$865:$G$869)</f>
        <v>1062469.94</v>
      </c>
      <c r="H870" s="16">
        <f>SUM($H$865:$H$869)</f>
        <v>95751.22</v>
      </c>
      <c r="I870" s="16">
        <f>SUM($I$865:$I$869)</f>
        <v>223047.02000000002</v>
      </c>
      <c r="J870" s="16">
        <f>SUM($J$865:$J$869)</f>
        <v>743671.7</v>
      </c>
      <c r="K870" s="16">
        <f>SUM($K$865:$K$869)</f>
        <v>839422.9199999999</v>
      </c>
      <c r="L870" s="16">
        <f>SUM($L$865:$L$869)</f>
        <v>743671.7</v>
      </c>
      <c r="M870" s="16">
        <f>SUM($M$865:$M$869)</f>
        <v>281078.07999999996</v>
      </c>
    </row>
    <row r="871" spans="1:13" ht="15.75" thickBot="1">
      <c r="A871" s="6" t="s">
        <v>927</v>
      </c>
      <c r="B871" s="7" t="s">
        <v>928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30">
      <c r="A872" s="5" t="s">
        <v>2072</v>
      </c>
      <c r="B872" s="5" t="s">
        <v>2073</v>
      </c>
      <c r="C872" s="5" t="s">
        <v>933</v>
      </c>
      <c r="D872" s="5" t="s">
        <v>934</v>
      </c>
      <c r="E872" s="8">
        <v>500</v>
      </c>
      <c r="F872" s="8">
        <v>500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9">
        <v>500</v>
      </c>
    </row>
    <row r="873" spans="1:13" ht="45.75" thickBot="1">
      <c r="A873" s="10" t="s">
        <v>2074</v>
      </c>
      <c r="B873" s="10" t="s">
        <v>2075</v>
      </c>
      <c r="C873" s="10" t="s">
        <v>1961</v>
      </c>
      <c r="D873" s="10" t="s">
        <v>1962</v>
      </c>
      <c r="E873" s="11">
        <v>500</v>
      </c>
      <c r="F873" s="11">
        <v>500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2">
        <v>500</v>
      </c>
    </row>
    <row r="874" spans="1:13" ht="15.75" thickBot="1">
      <c r="A874" s="13"/>
      <c r="B874" s="14" t="s">
        <v>943</v>
      </c>
      <c r="C874" s="15"/>
      <c r="D874" s="15"/>
      <c r="E874" s="16">
        <f>SUM($E$872:$E$873)</f>
        <v>1000</v>
      </c>
      <c r="F874" s="16">
        <f>SUM($F$872:$F$873)</f>
        <v>1000</v>
      </c>
      <c r="G874" s="16">
        <f>SUM($G$872:$G$873)</f>
        <v>0</v>
      </c>
      <c r="H874" s="16">
        <f>SUM($H$872:$H$873)</f>
        <v>0</v>
      </c>
      <c r="I874" s="16">
        <f>SUM($I$872:$I$873)</f>
        <v>0</v>
      </c>
      <c r="J874" s="16">
        <f>SUM($J$872:$J$873)</f>
        <v>0</v>
      </c>
      <c r="K874" s="16">
        <f>SUM($K$872:$K$873)</f>
        <v>0</v>
      </c>
      <c r="L874" s="16">
        <f>SUM($L$872:$L$873)</f>
        <v>0</v>
      </c>
      <c r="M874" s="16">
        <f>SUM($M$872:$M$873)</f>
        <v>1000</v>
      </c>
    </row>
    <row r="875" spans="1:13" ht="15.75" thickBot="1">
      <c r="A875" s="6" t="s">
        <v>944</v>
      </c>
      <c r="B875" s="7" t="s">
        <v>945</v>
      </c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45">
      <c r="A876" s="5" t="s">
        <v>2076</v>
      </c>
      <c r="B876" s="5" t="s">
        <v>2077</v>
      </c>
      <c r="C876" s="5" t="s">
        <v>2078</v>
      </c>
      <c r="D876" s="5" t="s">
        <v>2079</v>
      </c>
      <c r="E876" s="8">
        <v>55000</v>
      </c>
      <c r="F876" s="8">
        <v>35000</v>
      </c>
      <c r="G876" s="8">
        <v>48622.31</v>
      </c>
      <c r="H876" s="8">
        <v>7964.81</v>
      </c>
      <c r="I876" s="8">
        <v>10591.02</v>
      </c>
      <c r="J876" s="8">
        <v>30066.48</v>
      </c>
      <c r="K876" s="8">
        <v>38031.29</v>
      </c>
      <c r="L876" s="8">
        <v>30066.48</v>
      </c>
      <c r="M876" s="9">
        <v>16968.71</v>
      </c>
    </row>
    <row r="877" spans="1:13" ht="60">
      <c r="A877" s="10" t="s">
        <v>2080</v>
      </c>
      <c r="B877" s="10" t="s">
        <v>2081</v>
      </c>
      <c r="C877" s="10" t="s">
        <v>2078</v>
      </c>
      <c r="D877" s="10" t="s">
        <v>2079</v>
      </c>
      <c r="E877" s="11">
        <v>370000</v>
      </c>
      <c r="F877" s="11">
        <v>200000</v>
      </c>
      <c r="G877" s="11">
        <v>355411.32</v>
      </c>
      <c r="H877" s="11">
        <v>59864.66</v>
      </c>
      <c r="I877" s="11">
        <v>38582.04</v>
      </c>
      <c r="J877" s="11">
        <v>256964.62</v>
      </c>
      <c r="K877" s="11">
        <v>316829.28</v>
      </c>
      <c r="L877" s="11">
        <v>256964.62</v>
      </c>
      <c r="M877" s="12">
        <v>53170.72</v>
      </c>
    </row>
    <row r="878" spans="1:13" ht="30">
      <c r="A878" s="10" t="s">
        <v>2082</v>
      </c>
      <c r="B878" s="10" t="s">
        <v>2083</v>
      </c>
      <c r="C878" s="10" t="s">
        <v>2084</v>
      </c>
      <c r="D878" s="10" t="s">
        <v>2083</v>
      </c>
      <c r="E878" s="11">
        <v>20000</v>
      </c>
      <c r="F878" s="11">
        <v>20000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2">
        <v>20000</v>
      </c>
    </row>
    <row r="879" spans="1:13" ht="30">
      <c r="A879" s="10" t="s">
        <v>2085</v>
      </c>
      <c r="B879" s="10" t="s">
        <v>2086</v>
      </c>
      <c r="C879" s="10" t="s">
        <v>2087</v>
      </c>
      <c r="D879" s="10" t="s">
        <v>2086</v>
      </c>
      <c r="E879" s="11">
        <v>5000</v>
      </c>
      <c r="F879" s="11">
        <v>5000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2">
        <v>5000</v>
      </c>
    </row>
    <row r="880" spans="1:13" ht="30">
      <c r="A880" s="10" t="s">
        <v>2088</v>
      </c>
      <c r="B880" s="10" t="s">
        <v>2089</v>
      </c>
      <c r="C880" s="10" t="s">
        <v>2090</v>
      </c>
      <c r="D880" s="10" t="s">
        <v>2091</v>
      </c>
      <c r="E880" s="11">
        <v>5000</v>
      </c>
      <c r="F880" s="11">
        <v>5000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2">
        <v>5000</v>
      </c>
    </row>
    <row r="881" spans="1:13" ht="30">
      <c r="A881" s="10" t="s">
        <v>2092</v>
      </c>
      <c r="B881" s="10" t="s">
        <v>2093</v>
      </c>
      <c r="C881" s="10" t="s">
        <v>2090</v>
      </c>
      <c r="D881" s="10" t="s">
        <v>2091</v>
      </c>
      <c r="E881" s="11">
        <v>11000</v>
      </c>
      <c r="F881" s="11">
        <v>11000</v>
      </c>
      <c r="G881" s="11">
        <v>7652.14</v>
      </c>
      <c r="H881" s="11">
        <v>2662.92</v>
      </c>
      <c r="I881" s="11">
        <v>1227.3</v>
      </c>
      <c r="J881" s="11">
        <v>3761.92</v>
      </c>
      <c r="K881" s="11">
        <v>6424.84</v>
      </c>
      <c r="L881" s="11">
        <v>3761.92</v>
      </c>
      <c r="M881" s="12">
        <v>4575.16</v>
      </c>
    </row>
    <row r="882" spans="1:13" ht="30">
      <c r="A882" s="10" t="s">
        <v>2094</v>
      </c>
      <c r="B882" s="10" t="s">
        <v>2095</v>
      </c>
      <c r="C882" s="10" t="s">
        <v>2090</v>
      </c>
      <c r="D882" s="10" t="s">
        <v>2091</v>
      </c>
      <c r="E882" s="11">
        <v>20000</v>
      </c>
      <c r="F882" s="11">
        <v>20000</v>
      </c>
      <c r="G882" s="11">
        <v>16554</v>
      </c>
      <c r="H882" s="11">
        <v>12357.84</v>
      </c>
      <c r="I882" s="11">
        <v>4196.16</v>
      </c>
      <c r="J882" s="11">
        <v>0</v>
      </c>
      <c r="K882" s="11">
        <v>12357.84</v>
      </c>
      <c r="L882" s="11">
        <v>0</v>
      </c>
      <c r="M882" s="12">
        <v>7642.16</v>
      </c>
    </row>
    <row r="883" spans="1:13" ht="45.75" thickBot="1">
      <c r="A883" s="10" t="s">
        <v>2096</v>
      </c>
      <c r="B883" s="10" t="s">
        <v>2097</v>
      </c>
      <c r="C883" s="10" t="s">
        <v>1979</v>
      </c>
      <c r="D883" s="10" t="s">
        <v>791</v>
      </c>
      <c r="E883" s="11">
        <v>1</v>
      </c>
      <c r="F883" s="11">
        <v>1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2">
        <v>1</v>
      </c>
    </row>
    <row r="884" spans="1:13" ht="15.75" thickBot="1">
      <c r="A884" s="13"/>
      <c r="B884" s="14" t="s">
        <v>949</v>
      </c>
      <c r="C884" s="15"/>
      <c r="D884" s="15"/>
      <c r="E884" s="16">
        <f>SUM($E$876:$E$883)</f>
        <v>486001</v>
      </c>
      <c r="F884" s="16">
        <f>SUM($F$876:$F$883)</f>
        <v>296001</v>
      </c>
      <c r="G884" s="16">
        <f>SUM($G$876:$G$883)</f>
        <v>428239.77</v>
      </c>
      <c r="H884" s="16">
        <f>SUM($H$876:$H$883)</f>
        <v>82850.23</v>
      </c>
      <c r="I884" s="16">
        <f>SUM($I$876:$I$883)</f>
        <v>54596.520000000004</v>
      </c>
      <c r="J884" s="16">
        <f>SUM($J$876:$J$883)</f>
        <v>290793.01999999996</v>
      </c>
      <c r="K884" s="16">
        <f>SUM($K$876:$K$883)</f>
        <v>373643.25000000006</v>
      </c>
      <c r="L884" s="16">
        <f>SUM($L$876:$L$883)</f>
        <v>290793.01999999996</v>
      </c>
      <c r="M884" s="16">
        <f>SUM($M$876:$M$883)</f>
        <v>112357.75</v>
      </c>
    </row>
    <row r="885" spans="1:13" ht="15.75" thickBot="1">
      <c r="A885" s="6" t="s">
        <v>950</v>
      </c>
      <c r="B885" s="7" t="s">
        <v>951</v>
      </c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30.75" thickBot="1">
      <c r="A886" s="5" t="s">
        <v>2098</v>
      </c>
      <c r="B886" s="5" t="s">
        <v>953</v>
      </c>
      <c r="C886" s="5" t="s">
        <v>888</v>
      </c>
      <c r="D886" s="5" t="s">
        <v>889</v>
      </c>
      <c r="E886" s="8">
        <v>5000</v>
      </c>
      <c r="F886" s="8">
        <v>5000</v>
      </c>
      <c r="G886" s="8">
        <v>1200</v>
      </c>
      <c r="H886" s="8">
        <v>0</v>
      </c>
      <c r="I886" s="8">
        <v>243.88</v>
      </c>
      <c r="J886" s="8">
        <v>956.12</v>
      </c>
      <c r="K886" s="8">
        <v>956.12</v>
      </c>
      <c r="L886" s="8">
        <v>956.12</v>
      </c>
      <c r="M886" s="9">
        <v>4043.88</v>
      </c>
    </row>
    <row r="887" spans="1:13" ht="15.75" thickBot="1">
      <c r="A887" s="13"/>
      <c r="B887" s="14" t="s">
        <v>957</v>
      </c>
      <c r="C887" s="15"/>
      <c r="D887" s="15"/>
      <c r="E887" s="16">
        <f>SUM($E$886:$E$886)</f>
        <v>5000</v>
      </c>
      <c r="F887" s="16">
        <f>SUM($F$886:$F$886)</f>
        <v>5000</v>
      </c>
      <c r="G887" s="16">
        <f>SUM($G$886:$G$886)</f>
        <v>1200</v>
      </c>
      <c r="H887" s="16">
        <f>SUM($H$886:$H$886)</f>
        <v>0</v>
      </c>
      <c r="I887" s="16">
        <f>SUM($I$886:$I$886)</f>
        <v>243.88</v>
      </c>
      <c r="J887" s="16">
        <f>SUM($J$886:$J$886)</f>
        <v>956.12</v>
      </c>
      <c r="K887" s="16">
        <f>SUM($K$886:$K$886)</f>
        <v>956.12</v>
      </c>
      <c r="L887" s="16">
        <f>SUM($L$886:$L$886)</f>
        <v>956.12</v>
      </c>
      <c r="M887" s="16">
        <f>SUM($M$886:$M$886)</f>
        <v>4043.88</v>
      </c>
    </row>
    <row r="888" spans="1:13" ht="15.75" thickBot="1">
      <c r="A888" s="6" t="s">
        <v>958</v>
      </c>
      <c r="B888" s="7" t="s">
        <v>959</v>
      </c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30.75" thickBot="1">
      <c r="A889" s="5" t="s">
        <v>2099</v>
      </c>
      <c r="B889" s="5" t="s">
        <v>2100</v>
      </c>
      <c r="C889" s="5" t="s">
        <v>447</v>
      </c>
      <c r="D889" s="5" t="s">
        <v>447</v>
      </c>
      <c r="E889" s="8">
        <v>10000</v>
      </c>
      <c r="F889" s="8">
        <v>10000</v>
      </c>
      <c r="G889" s="8">
        <v>7136.2</v>
      </c>
      <c r="H889" s="8">
        <v>0</v>
      </c>
      <c r="I889" s="8">
        <v>576.6</v>
      </c>
      <c r="J889" s="8">
        <v>6559.6</v>
      </c>
      <c r="K889" s="8">
        <v>6559.6</v>
      </c>
      <c r="L889" s="8">
        <v>6559.6</v>
      </c>
      <c r="M889" s="9">
        <v>3440.4</v>
      </c>
    </row>
    <row r="890" spans="1:13" ht="15.75" thickBot="1">
      <c r="A890" s="13"/>
      <c r="B890" s="14" t="s">
        <v>964</v>
      </c>
      <c r="C890" s="15"/>
      <c r="D890" s="15"/>
      <c r="E890" s="16">
        <f>SUM($E$889:$E$889)</f>
        <v>10000</v>
      </c>
      <c r="F890" s="16">
        <f>SUM($F$889:$F$889)</f>
        <v>10000</v>
      </c>
      <c r="G890" s="16">
        <f>SUM($G$889:$G$889)</f>
        <v>7136.2</v>
      </c>
      <c r="H890" s="16">
        <f>SUM($H$889:$H$889)</f>
        <v>0</v>
      </c>
      <c r="I890" s="16">
        <f>SUM($I$889:$I$889)</f>
        <v>576.6</v>
      </c>
      <c r="J890" s="16">
        <f>SUM($J$889:$J$889)</f>
        <v>6559.6</v>
      </c>
      <c r="K890" s="16">
        <f>SUM($K$889:$K$889)</f>
        <v>6559.6</v>
      </c>
      <c r="L890" s="16">
        <f>SUM($L$889:$L$889)</f>
        <v>6559.6</v>
      </c>
      <c r="M890" s="16">
        <f>SUM($M$889:$M$889)</f>
        <v>3440.4</v>
      </c>
    </row>
    <row r="891" spans="2:13" ht="15.75" thickBot="1">
      <c r="B891" s="14" t="s">
        <v>965</v>
      </c>
      <c r="C891" s="15"/>
      <c r="D891" s="15"/>
      <c r="E891" s="16">
        <f>(E847+E863+E870+E874+E884+E887+E890)</f>
        <v>1945802</v>
      </c>
      <c r="F891" s="16">
        <f>(F847+F863+F870+F874+F884+F887+F890)</f>
        <v>1758302</v>
      </c>
      <c r="G891" s="16">
        <f>(G847+G863+G870+G874+G884+G887+G890)</f>
        <v>1670296.3</v>
      </c>
      <c r="H891" s="16">
        <f>(H847+H863+H870+H874+H884+H887+H890)</f>
        <v>178601.45</v>
      </c>
      <c r="I891" s="16">
        <f>(I847+I863+I870+I874+I884+I887+I890)</f>
        <v>366301.68000000005</v>
      </c>
      <c r="J891" s="16">
        <f>(J847+J863+J870+J874+J884+J887+J890)</f>
        <v>1125393.1700000002</v>
      </c>
      <c r="K891" s="16">
        <f>(K847+K863+K870+K874+K884+K887+K890)</f>
        <v>1303994.62</v>
      </c>
      <c r="L891" s="16">
        <f>(L847+L863+L870+L874+L884+L887+L890)</f>
        <v>1125393.1700000002</v>
      </c>
      <c r="M891" s="16">
        <f>(M847+M863+M870+M874+M884+M887+M890)</f>
        <v>641807.38</v>
      </c>
    </row>
    <row r="892" spans="1:13" ht="15.75" thickBot="1">
      <c r="A892" s="4" t="s">
        <v>478</v>
      </c>
      <c r="B892" s="1" t="s">
        <v>479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5.75" thickBot="1">
      <c r="A893" s="6" t="s">
        <v>518</v>
      </c>
      <c r="B893" s="7" t="s">
        <v>519</v>
      </c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5">
      <c r="A894" s="5" t="s">
        <v>2101</v>
      </c>
      <c r="B894" s="5" t="s">
        <v>2102</v>
      </c>
      <c r="C894" s="5" t="s">
        <v>2103</v>
      </c>
      <c r="D894" s="5" t="s">
        <v>2102</v>
      </c>
      <c r="E894" s="8">
        <v>750000</v>
      </c>
      <c r="F894" s="8">
        <v>750000</v>
      </c>
      <c r="G894" s="8">
        <v>750000</v>
      </c>
      <c r="H894" s="8">
        <v>181251.72</v>
      </c>
      <c r="I894" s="8">
        <v>53133.6</v>
      </c>
      <c r="J894" s="8">
        <v>515614.68</v>
      </c>
      <c r="K894" s="8">
        <v>696866.4</v>
      </c>
      <c r="L894" s="8">
        <v>515614.68</v>
      </c>
      <c r="M894" s="9">
        <v>53133.6</v>
      </c>
    </row>
    <row r="895" spans="1:13" ht="15.75" thickBot="1">
      <c r="A895" s="10" t="s">
        <v>2104</v>
      </c>
      <c r="B895" s="10" t="s">
        <v>2105</v>
      </c>
      <c r="C895" s="10" t="s">
        <v>2106</v>
      </c>
      <c r="D895" s="10" t="s">
        <v>2105</v>
      </c>
      <c r="E895" s="11">
        <v>183000</v>
      </c>
      <c r="F895" s="11">
        <v>183000</v>
      </c>
      <c r="G895" s="11">
        <v>183000</v>
      </c>
      <c r="H895" s="11">
        <v>0</v>
      </c>
      <c r="I895" s="11">
        <v>898.08</v>
      </c>
      <c r="J895" s="11">
        <v>182101.92</v>
      </c>
      <c r="K895" s="11">
        <v>182101.92</v>
      </c>
      <c r="L895" s="11">
        <v>182101.92</v>
      </c>
      <c r="M895" s="12">
        <v>898.08</v>
      </c>
    </row>
    <row r="896" spans="1:13" ht="15.75" thickBot="1">
      <c r="A896" s="13"/>
      <c r="B896" s="14" t="s">
        <v>529</v>
      </c>
      <c r="C896" s="15"/>
      <c r="D896" s="15"/>
      <c r="E896" s="16">
        <f>SUM($E$894:$E$895)</f>
        <v>933000</v>
      </c>
      <c r="F896" s="16">
        <f>SUM($F$894:$F$895)</f>
        <v>933000</v>
      </c>
      <c r="G896" s="16">
        <f>SUM($G$894:$G$895)</f>
        <v>933000</v>
      </c>
      <c r="H896" s="16">
        <f>SUM($H$894:$H$895)</f>
        <v>181251.72</v>
      </c>
      <c r="I896" s="16">
        <f>SUM($I$894:$I$895)</f>
        <v>54031.68</v>
      </c>
      <c r="J896" s="16">
        <f>SUM($J$894:$J$895)</f>
        <v>697716.6</v>
      </c>
      <c r="K896" s="16">
        <f>SUM($K$894:$K$895)</f>
        <v>878968.3200000001</v>
      </c>
      <c r="L896" s="16">
        <f>SUM($L$894:$L$895)</f>
        <v>697716.6</v>
      </c>
      <c r="M896" s="16">
        <f>SUM($M$894:$M$895)</f>
        <v>54031.68</v>
      </c>
    </row>
    <row r="897" spans="2:13" ht="15.75" thickBot="1">
      <c r="B897" s="14" t="s">
        <v>587</v>
      </c>
      <c r="C897" s="15"/>
      <c r="D897" s="15"/>
      <c r="E897" s="16">
        <f>(E896)</f>
        <v>933000</v>
      </c>
      <c r="F897" s="16">
        <f>(F896)</f>
        <v>933000</v>
      </c>
      <c r="G897" s="16">
        <f>(G896)</f>
        <v>933000</v>
      </c>
      <c r="H897" s="16">
        <f>(H896)</f>
        <v>181251.72</v>
      </c>
      <c r="I897" s="16">
        <f>(I896)</f>
        <v>54031.68</v>
      </c>
      <c r="J897" s="16">
        <f>(J896)</f>
        <v>697716.6</v>
      </c>
      <c r="K897" s="16">
        <f>(K896)</f>
        <v>878968.3200000001</v>
      </c>
      <c r="L897" s="16">
        <f>(L896)</f>
        <v>697716.6</v>
      </c>
      <c r="M897" s="16">
        <f>(M896)</f>
        <v>54031.68</v>
      </c>
    </row>
    <row r="898" spans="2:13" ht="15.75" thickBot="1">
      <c r="B898" s="14" t="s">
        <v>2107</v>
      </c>
      <c r="C898" s="15"/>
      <c r="D898" s="15"/>
      <c r="E898" s="16">
        <f>(E784+E789+E820+E835+E891+E897)</f>
        <v>13602234.7</v>
      </c>
      <c r="F898" s="16">
        <f>(F784+F789+F820+F835+F891+F897)</f>
        <v>14189349</v>
      </c>
      <c r="G898" s="16">
        <f>(G784+G789+G820+G835+G891+G897)</f>
        <v>16390063.04</v>
      </c>
      <c r="H898" s="16">
        <f>(H784+H789+H820+H835+H891+H897)</f>
        <v>657993.5800000001</v>
      </c>
      <c r="I898" s="16">
        <f>(I784+I789+I820+I835+I891+I897)</f>
        <v>4021480.33</v>
      </c>
      <c r="J898" s="16">
        <f>(J784+J789+J820+J835+J891+J897)</f>
        <v>11710589.13</v>
      </c>
      <c r="K898" s="16">
        <f>(K784+K789+K820+K835+K891+K897)</f>
        <v>12368582.71</v>
      </c>
      <c r="L898" s="16">
        <f>(L784+L789+L820+L835+L891+L897)</f>
        <v>11710589.13</v>
      </c>
      <c r="M898" s="16">
        <f>(M784+M789+M820+M835+M891+M897)</f>
        <v>1233651.99</v>
      </c>
    </row>
    <row r="899" spans="1:9" ht="15.75" thickBot="1">
      <c r="A899" s="1" t="s">
        <v>2108</v>
      </c>
      <c r="B899" s="1"/>
      <c r="C899" s="1"/>
      <c r="D899" s="1"/>
      <c r="E899" s="1"/>
      <c r="F899" s="1"/>
      <c r="G899" s="1"/>
      <c r="H899" s="1"/>
      <c r="I899" s="1"/>
    </row>
    <row r="900" spans="1:13" ht="15.75" thickBot="1">
      <c r="A900" s="4" t="s">
        <v>22</v>
      </c>
      <c r="B900" s="1" t="s">
        <v>23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5.75" thickBot="1">
      <c r="A901" s="4" t="s">
        <v>24</v>
      </c>
      <c r="B901" s="1" t="s">
        <v>25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5.75" thickBot="1">
      <c r="A902" s="6" t="s">
        <v>615</v>
      </c>
      <c r="B902" s="7" t="s">
        <v>616</v>
      </c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30.75" thickBot="1">
      <c r="A903" s="5" t="s">
        <v>2109</v>
      </c>
      <c r="B903" s="5" t="s">
        <v>969</v>
      </c>
      <c r="C903" s="5" t="s">
        <v>2110</v>
      </c>
      <c r="D903" s="5" t="s">
        <v>2111</v>
      </c>
      <c r="E903" s="8">
        <v>976000</v>
      </c>
      <c r="F903" s="8">
        <v>855000</v>
      </c>
      <c r="G903" s="8">
        <v>976000</v>
      </c>
      <c r="H903" s="8">
        <v>0</v>
      </c>
      <c r="I903" s="8">
        <v>9974.52</v>
      </c>
      <c r="J903" s="8">
        <v>966025.48</v>
      </c>
      <c r="K903" s="8">
        <v>966025.48</v>
      </c>
      <c r="L903" s="8">
        <v>966025.48</v>
      </c>
      <c r="M903" s="9">
        <v>9974.52</v>
      </c>
    </row>
    <row r="904" spans="1:13" ht="15.75" thickBot="1">
      <c r="A904" s="13"/>
      <c r="B904" s="14" t="s">
        <v>637</v>
      </c>
      <c r="C904" s="15"/>
      <c r="D904" s="15"/>
      <c r="E904" s="16">
        <f>SUM($E$903:$E$903)</f>
        <v>976000</v>
      </c>
      <c r="F904" s="16">
        <f>SUM($F$903:$F$903)</f>
        <v>855000</v>
      </c>
      <c r="G904" s="16">
        <f>SUM($G$903:$G$903)</f>
        <v>976000</v>
      </c>
      <c r="H904" s="16">
        <f>SUM($H$903:$H$903)</f>
        <v>0</v>
      </c>
      <c r="I904" s="16">
        <f>SUM($I$903:$I$903)</f>
        <v>9974.52</v>
      </c>
      <c r="J904" s="16">
        <f>SUM($J$903:$J$903)</f>
        <v>966025.48</v>
      </c>
      <c r="K904" s="16">
        <f>SUM($K$903:$K$903)</f>
        <v>966025.48</v>
      </c>
      <c r="L904" s="16">
        <f>SUM($L$903:$L$903)</f>
        <v>966025.48</v>
      </c>
      <c r="M904" s="16">
        <f>SUM($M$903:$M$903)</f>
        <v>9974.52</v>
      </c>
    </row>
    <row r="905" spans="1:13" ht="15.75" thickBot="1">
      <c r="A905" s="6" t="s">
        <v>638</v>
      </c>
      <c r="B905" s="7" t="s">
        <v>639</v>
      </c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45.75" thickBot="1">
      <c r="A906" s="5" t="s">
        <v>2112</v>
      </c>
      <c r="B906" s="5" t="s">
        <v>1005</v>
      </c>
      <c r="C906" s="5" t="s">
        <v>2113</v>
      </c>
      <c r="D906" s="5" t="s">
        <v>2114</v>
      </c>
      <c r="E906" s="8">
        <v>376500</v>
      </c>
      <c r="F906" s="8">
        <v>391500</v>
      </c>
      <c r="G906" s="8">
        <v>392500</v>
      </c>
      <c r="H906" s="8">
        <v>18786.12</v>
      </c>
      <c r="I906" s="8">
        <v>16299.5</v>
      </c>
      <c r="J906" s="8">
        <v>357414.38</v>
      </c>
      <c r="K906" s="8">
        <v>376200.5</v>
      </c>
      <c r="L906" s="8">
        <v>357414.38</v>
      </c>
      <c r="M906" s="9">
        <v>299.5</v>
      </c>
    </row>
    <row r="907" spans="1:13" ht="15.75" thickBot="1">
      <c r="A907" s="13"/>
      <c r="B907" s="14" t="s">
        <v>656</v>
      </c>
      <c r="C907" s="15"/>
      <c r="D907" s="15"/>
      <c r="E907" s="16">
        <f>SUM($E$906:$E$906)</f>
        <v>376500</v>
      </c>
      <c r="F907" s="16">
        <f>SUM($F$906:$F$906)</f>
        <v>391500</v>
      </c>
      <c r="G907" s="16">
        <f>SUM($G$906:$G$906)</f>
        <v>392500</v>
      </c>
      <c r="H907" s="16">
        <f>SUM($H$906:$H$906)</f>
        <v>18786.12</v>
      </c>
      <c r="I907" s="16">
        <f>SUM($I$906:$I$906)</f>
        <v>16299.5</v>
      </c>
      <c r="J907" s="16">
        <f>SUM($J$906:$J$906)</f>
        <v>357414.38</v>
      </c>
      <c r="K907" s="16">
        <f>SUM($K$906:$K$906)</f>
        <v>376200.5</v>
      </c>
      <c r="L907" s="16">
        <f>SUM($L$906:$L$906)</f>
        <v>357414.38</v>
      </c>
      <c r="M907" s="16">
        <f>SUM($M$906:$M$906)</f>
        <v>299.5</v>
      </c>
    </row>
    <row r="908" spans="1:13" ht="15.75" thickBot="1">
      <c r="A908" s="6" t="s">
        <v>657</v>
      </c>
      <c r="B908" s="7" t="s">
        <v>658</v>
      </c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45.75" thickBot="1">
      <c r="A909" s="5" t="s">
        <v>2115</v>
      </c>
      <c r="B909" s="5" t="s">
        <v>1896</v>
      </c>
      <c r="C909" s="5" t="s">
        <v>2116</v>
      </c>
      <c r="D909" s="5" t="s">
        <v>662</v>
      </c>
      <c r="E909" s="8">
        <v>151900</v>
      </c>
      <c r="F909" s="8">
        <v>151900</v>
      </c>
      <c r="G909" s="8">
        <v>151900</v>
      </c>
      <c r="H909" s="8">
        <v>7660.54</v>
      </c>
      <c r="I909" s="8">
        <v>60839.63</v>
      </c>
      <c r="J909" s="8">
        <v>83399.83</v>
      </c>
      <c r="K909" s="8">
        <v>91060.37</v>
      </c>
      <c r="L909" s="8">
        <v>83399.83</v>
      </c>
      <c r="M909" s="9">
        <v>60839.63</v>
      </c>
    </row>
    <row r="910" spans="1:13" ht="15.75" thickBot="1">
      <c r="A910" s="13"/>
      <c r="B910" s="14" t="s">
        <v>670</v>
      </c>
      <c r="C910" s="15"/>
      <c r="D910" s="15"/>
      <c r="E910" s="16">
        <f>SUM($E$909:$E$909)</f>
        <v>151900</v>
      </c>
      <c r="F910" s="16">
        <f>SUM($F$909:$F$909)</f>
        <v>151900</v>
      </c>
      <c r="G910" s="16">
        <f>SUM($G$909:$G$909)</f>
        <v>151900</v>
      </c>
      <c r="H910" s="16">
        <f>SUM($H$909:$H$909)</f>
        <v>7660.54</v>
      </c>
      <c r="I910" s="16">
        <f>SUM($I$909:$I$909)</f>
        <v>60839.63</v>
      </c>
      <c r="J910" s="16">
        <f>SUM($J$909:$J$909)</f>
        <v>83399.83</v>
      </c>
      <c r="K910" s="16">
        <f>SUM($K$909:$K$909)</f>
        <v>91060.37</v>
      </c>
      <c r="L910" s="16">
        <f>SUM($L$909:$L$909)</f>
        <v>83399.83</v>
      </c>
      <c r="M910" s="16">
        <f>SUM($M$909:$M$909)</f>
        <v>60839.63</v>
      </c>
    </row>
    <row r="911" spans="1:13" ht="15.75" thickBot="1">
      <c r="A911" s="6" t="s">
        <v>40</v>
      </c>
      <c r="B911" s="7" t="s">
        <v>41</v>
      </c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45">
      <c r="A912" s="5" t="s">
        <v>2117</v>
      </c>
      <c r="B912" s="5" t="s">
        <v>1043</v>
      </c>
      <c r="C912" s="5" t="s">
        <v>2118</v>
      </c>
      <c r="D912" s="5" t="s">
        <v>2119</v>
      </c>
      <c r="E912" s="8">
        <v>152620</v>
      </c>
      <c r="F912" s="8">
        <v>114120</v>
      </c>
      <c r="G912" s="8">
        <v>152620</v>
      </c>
      <c r="H912" s="8">
        <v>0</v>
      </c>
      <c r="I912" s="8">
        <v>582.22</v>
      </c>
      <c r="J912" s="8">
        <v>152037.78</v>
      </c>
      <c r="K912" s="8">
        <v>152037.78</v>
      </c>
      <c r="L912" s="8">
        <v>152037.78</v>
      </c>
      <c r="M912" s="9">
        <v>582.22</v>
      </c>
    </row>
    <row r="913" spans="1:13" ht="30">
      <c r="A913" s="10" t="s">
        <v>2120</v>
      </c>
      <c r="B913" s="10" t="s">
        <v>2121</v>
      </c>
      <c r="C913" s="10" t="s">
        <v>2122</v>
      </c>
      <c r="D913" s="10" t="s">
        <v>2123</v>
      </c>
      <c r="E913" s="11">
        <v>92500</v>
      </c>
      <c r="F913" s="11">
        <v>108000</v>
      </c>
      <c r="G913" s="11">
        <v>101000</v>
      </c>
      <c r="H913" s="11">
        <v>7537.99</v>
      </c>
      <c r="I913" s="11">
        <v>9333.68</v>
      </c>
      <c r="J913" s="11">
        <v>84128.33</v>
      </c>
      <c r="K913" s="11">
        <v>91666.32</v>
      </c>
      <c r="L913" s="11">
        <v>84128.33</v>
      </c>
      <c r="M913" s="12">
        <v>833.68</v>
      </c>
    </row>
    <row r="914" spans="1:13" ht="45.75" thickBot="1">
      <c r="A914" s="10" t="s">
        <v>2124</v>
      </c>
      <c r="B914" s="10" t="s">
        <v>1076</v>
      </c>
      <c r="C914" s="10" t="s">
        <v>2125</v>
      </c>
      <c r="D914" s="10" t="s">
        <v>2126</v>
      </c>
      <c r="E914" s="11">
        <v>46000</v>
      </c>
      <c r="F914" s="11">
        <v>46000</v>
      </c>
      <c r="G914" s="11">
        <v>46000</v>
      </c>
      <c r="H914" s="11">
        <v>2185.21</v>
      </c>
      <c r="I914" s="11">
        <v>17524.75</v>
      </c>
      <c r="J914" s="11">
        <v>26290.04</v>
      </c>
      <c r="K914" s="11">
        <v>28475.25</v>
      </c>
      <c r="L914" s="11">
        <v>26290.04</v>
      </c>
      <c r="M914" s="12">
        <v>17524.75</v>
      </c>
    </row>
    <row r="915" spans="1:13" ht="15.75" thickBot="1">
      <c r="A915" s="13"/>
      <c r="B915" s="14" t="s">
        <v>62</v>
      </c>
      <c r="C915" s="15"/>
      <c r="D915" s="15"/>
      <c r="E915" s="16">
        <f>SUM($E$912:$E$914)</f>
        <v>291120</v>
      </c>
      <c r="F915" s="16">
        <f>SUM($F$912:$F$914)</f>
        <v>268120</v>
      </c>
      <c r="G915" s="16">
        <f>SUM($G$912:$G$914)</f>
        <v>299620</v>
      </c>
      <c r="H915" s="16">
        <f>SUM($H$912:$H$914)</f>
        <v>9723.2</v>
      </c>
      <c r="I915" s="16">
        <f>SUM($I$912:$I$914)</f>
        <v>27440.65</v>
      </c>
      <c r="J915" s="16">
        <f>SUM($J$912:$J$914)</f>
        <v>262456.14999999997</v>
      </c>
      <c r="K915" s="16">
        <f>SUM($K$912:$K$914)</f>
        <v>272179.35</v>
      </c>
      <c r="L915" s="16">
        <f>SUM($L$912:$L$914)</f>
        <v>262456.14999999997</v>
      </c>
      <c r="M915" s="16">
        <f>SUM($M$912:$M$914)</f>
        <v>18940.65</v>
      </c>
    </row>
    <row r="916" spans="1:13" ht="15.75" thickBot="1">
      <c r="A916" s="6" t="s">
        <v>699</v>
      </c>
      <c r="B916" s="7" t="s">
        <v>700</v>
      </c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45">
      <c r="A917" s="5" t="s">
        <v>2127</v>
      </c>
      <c r="B917" s="5" t="s">
        <v>706</v>
      </c>
      <c r="C917" s="5" t="s">
        <v>2128</v>
      </c>
      <c r="D917" s="5" t="s">
        <v>2129</v>
      </c>
      <c r="E917" s="8">
        <v>31000</v>
      </c>
      <c r="F917" s="8">
        <v>41000</v>
      </c>
      <c r="G917" s="8">
        <v>30564.24</v>
      </c>
      <c r="H917" s="8">
        <v>5965.01</v>
      </c>
      <c r="I917" s="8">
        <v>16772.5</v>
      </c>
      <c r="J917" s="8">
        <v>7826.73</v>
      </c>
      <c r="K917" s="8">
        <v>13791.74</v>
      </c>
      <c r="L917" s="8">
        <v>7826.73</v>
      </c>
      <c r="M917" s="9">
        <v>17208.26</v>
      </c>
    </row>
    <row r="918" spans="1:13" ht="45">
      <c r="A918" s="10" t="s">
        <v>2130</v>
      </c>
      <c r="B918" s="10" t="s">
        <v>706</v>
      </c>
      <c r="C918" s="10" t="s">
        <v>2128</v>
      </c>
      <c r="D918" s="10" t="s">
        <v>2129</v>
      </c>
      <c r="E918" s="11">
        <v>28000</v>
      </c>
      <c r="F918" s="11">
        <v>30000</v>
      </c>
      <c r="G918" s="11">
        <v>20092.16</v>
      </c>
      <c r="H918" s="11">
        <v>0</v>
      </c>
      <c r="I918" s="11">
        <v>7041.32</v>
      </c>
      <c r="J918" s="11">
        <v>13050.84</v>
      </c>
      <c r="K918" s="11">
        <v>13050.84</v>
      </c>
      <c r="L918" s="11">
        <v>13050.84</v>
      </c>
      <c r="M918" s="12">
        <v>14949.16</v>
      </c>
    </row>
    <row r="919" spans="1:13" ht="30">
      <c r="A919" s="10" t="s">
        <v>2131</v>
      </c>
      <c r="B919" s="10" t="s">
        <v>1922</v>
      </c>
      <c r="C919" s="10" t="s">
        <v>2128</v>
      </c>
      <c r="D919" s="10" t="s">
        <v>2129</v>
      </c>
      <c r="E919" s="11">
        <v>325</v>
      </c>
      <c r="F919" s="11">
        <v>0</v>
      </c>
      <c r="G919" s="11">
        <v>325</v>
      </c>
      <c r="H919" s="11">
        <v>0</v>
      </c>
      <c r="I919" s="11">
        <v>325</v>
      </c>
      <c r="J919" s="11">
        <v>0</v>
      </c>
      <c r="K919" s="11">
        <v>0</v>
      </c>
      <c r="L919" s="11">
        <v>0</v>
      </c>
      <c r="M919" s="12">
        <v>325</v>
      </c>
    </row>
    <row r="920" spans="1:13" ht="30.75" thickBot="1">
      <c r="A920" s="10" t="s">
        <v>2132</v>
      </c>
      <c r="B920" s="10" t="s">
        <v>2133</v>
      </c>
      <c r="C920" s="10" t="s">
        <v>2128</v>
      </c>
      <c r="D920" s="10" t="s">
        <v>2129</v>
      </c>
      <c r="E920" s="11">
        <v>24.9</v>
      </c>
      <c r="F920" s="11">
        <v>0</v>
      </c>
      <c r="G920" s="11">
        <v>24.9</v>
      </c>
      <c r="H920" s="11">
        <v>0</v>
      </c>
      <c r="I920" s="11">
        <v>24.9</v>
      </c>
      <c r="J920" s="11">
        <v>0</v>
      </c>
      <c r="K920" s="11">
        <v>0</v>
      </c>
      <c r="L920" s="11">
        <v>0</v>
      </c>
      <c r="M920" s="12">
        <v>24.9</v>
      </c>
    </row>
    <row r="921" spans="1:13" ht="15.75" thickBot="1">
      <c r="A921" s="13"/>
      <c r="B921" s="14" t="s">
        <v>711</v>
      </c>
      <c r="C921" s="15"/>
      <c r="D921" s="15"/>
      <c r="E921" s="16">
        <f>SUM($E$917:$E$920)</f>
        <v>59349.9</v>
      </c>
      <c r="F921" s="16">
        <f>SUM($F$917:$F$920)</f>
        <v>71000</v>
      </c>
      <c r="G921" s="16">
        <f>SUM($G$917:$G$920)</f>
        <v>51006.3</v>
      </c>
      <c r="H921" s="16">
        <f>SUM($H$917:$H$920)</f>
        <v>5965.01</v>
      </c>
      <c r="I921" s="16">
        <f>SUM($I$917:$I$920)</f>
        <v>24163.72</v>
      </c>
      <c r="J921" s="16">
        <f>SUM($J$917:$J$920)</f>
        <v>20877.57</v>
      </c>
      <c r="K921" s="16">
        <f>SUM($K$917:$K$920)</f>
        <v>26842.58</v>
      </c>
      <c r="L921" s="16">
        <f>SUM($L$917:$L$920)</f>
        <v>20877.57</v>
      </c>
      <c r="M921" s="16">
        <f>SUM($M$917:$M$920)</f>
        <v>32507.32</v>
      </c>
    </row>
    <row r="922" spans="2:13" ht="15.75" thickBot="1">
      <c r="B922" s="14" t="s">
        <v>70</v>
      </c>
      <c r="C922" s="15"/>
      <c r="D922" s="15"/>
      <c r="E922" s="16">
        <f>(E904+E907+E910+E915+E921)</f>
        <v>1854869.9</v>
      </c>
      <c r="F922" s="16">
        <f>(F904+F907+F910+F915+F921)</f>
        <v>1737520</v>
      </c>
      <c r="G922" s="16">
        <f>(G904+G907+G910+G915+G921)</f>
        <v>1871026.3</v>
      </c>
      <c r="H922" s="16">
        <f>(H904+H907+H910+H915+H921)</f>
        <v>42134.87</v>
      </c>
      <c r="I922" s="16">
        <f>(I904+I907+I910+I915+I921)</f>
        <v>138718.02</v>
      </c>
      <c r="J922" s="16">
        <f>(J904+J907+J910+J915+J921)</f>
        <v>1690173.41</v>
      </c>
      <c r="K922" s="16">
        <f>(K904+K907+K910+K915+K921)</f>
        <v>1732308.2800000003</v>
      </c>
      <c r="L922" s="16">
        <f>(L904+L907+L910+L915+L921)</f>
        <v>1690173.41</v>
      </c>
      <c r="M922" s="16">
        <f>(M904+M907+M910+M915+M921)</f>
        <v>122561.62</v>
      </c>
    </row>
    <row r="923" spans="1:13" ht="15.75" thickBot="1">
      <c r="A923" s="4" t="s">
        <v>71</v>
      </c>
      <c r="B923" s="1" t="s">
        <v>72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5.75" thickBot="1">
      <c r="A924" s="6" t="s">
        <v>73</v>
      </c>
      <c r="B924" s="7" t="s">
        <v>74</v>
      </c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45">
      <c r="A925" s="5" t="s">
        <v>2134</v>
      </c>
      <c r="B925" s="5" t="s">
        <v>2135</v>
      </c>
      <c r="C925" s="5" t="s">
        <v>2136</v>
      </c>
      <c r="D925" s="5" t="s">
        <v>96</v>
      </c>
      <c r="E925" s="8">
        <v>24800</v>
      </c>
      <c r="F925" s="8">
        <v>24800</v>
      </c>
      <c r="G925" s="8">
        <v>24800</v>
      </c>
      <c r="H925" s="8">
        <v>24552</v>
      </c>
      <c r="I925" s="8">
        <v>248</v>
      </c>
      <c r="J925" s="8">
        <v>0</v>
      </c>
      <c r="K925" s="8">
        <v>24552</v>
      </c>
      <c r="L925" s="8">
        <v>0</v>
      </c>
      <c r="M925" s="9">
        <v>248</v>
      </c>
    </row>
    <row r="926" spans="1:13" ht="45">
      <c r="A926" s="10" t="s">
        <v>2137</v>
      </c>
      <c r="B926" s="10" t="s">
        <v>2138</v>
      </c>
      <c r="C926" s="10" t="s">
        <v>2136</v>
      </c>
      <c r="D926" s="10" t="s">
        <v>96</v>
      </c>
      <c r="E926" s="11">
        <v>0</v>
      </c>
      <c r="F926" s="11">
        <v>4900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2">
        <v>0</v>
      </c>
    </row>
    <row r="927" spans="1:13" ht="75">
      <c r="A927" s="10" t="s">
        <v>2139</v>
      </c>
      <c r="B927" s="10" t="s">
        <v>2140</v>
      </c>
      <c r="C927" s="10" t="s">
        <v>2136</v>
      </c>
      <c r="D927" s="10" t="s">
        <v>96</v>
      </c>
      <c r="E927" s="11">
        <v>4073.4</v>
      </c>
      <c r="F927" s="11">
        <v>0</v>
      </c>
      <c r="G927" s="11">
        <v>4073.4</v>
      </c>
      <c r="H927" s="11">
        <v>4073.4</v>
      </c>
      <c r="I927" s="11">
        <v>0</v>
      </c>
      <c r="J927" s="11">
        <v>0</v>
      </c>
      <c r="K927" s="11">
        <v>4073.4</v>
      </c>
      <c r="L927" s="11">
        <v>0</v>
      </c>
      <c r="M927" s="12">
        <v>0</v>
      </c>
    </row>
    <row r="928" spans="1:13" ht="15">
      <c r="A928" s="10" t="s">
        <v>2141</v>
      </c>
      <c r="B928" s="10" t="s">
        <v>2142</v>
      </c>
      <c r="C928" s="10" t="s">
        <v>2136</v>
      </c>
      <c r="D928" s="10" t="s">
        <v>96</v>
      </c>
      <c r="E928" s="11">
        <v>1500</v>
      </c>
      <c r="F928" s="11">
        <v>1500</v>
      </c>
      <c r="G928" s="11">
        <v>1500</v>
      </c>
      <c r="H928" s="11">
        <v>0</v>
      </c>
      <c r="I928" s="11">
        <v>1252</v>
      </c>
      <c r="J928" s="11">
        <v>248</v>
      </c>
      <c r="K928" s="11">
        <v>248</v>
      </c>
      <c r="L928" s="11">
        <v>248</v>
      </c>
      <c r="M928" s="12">
        <v>1252</v>
      </c>
    </row>
    <row r="929" spans="1:13" ht="30">
      <c r="A929" s="10" t="s">
        <v>2143</v>
      </c>
      <c r="B929" s="10" t="s">
        <v>2144</v>
      </c>
      <c r="C929" s="10" t="s">
        <v>2136</v>
      </c>
      <c r="D929" s="10" t="s">
        <v>96</v>
      </c>
      <c r="E929" s="11">
        <v>50</v>
      </c>
      <c r="F929" s="11">
        <v>20000</v>
      </c>
      <c r="G929" s="11">
        <v>25000</v>
      </c>
      <c r="H929" s="11">
        <v>0</v>
      </c>
      <c r="I929" s="11">
        <v>25000</v>
      </c>
      <c r="J929" s="11">
        <v>0</v>
      </c>
      <c r="K929" s="11">
        <v>0</v>
      </c>
      <c r="L929" s="11">
        <v>0</v>
      </c>
      <c r="M929" s="12">
        <v>50</v>
      </c>
    </row>
    <row r="930" spans="1:13" ht="45">
      <c r="A930" s="10" t="s">
        <v>2145</v>
      </c>
      <c r="B930" s="10" t="s">
        <v>2146</v>
      </c>
      <c r="C930" s="10" t="s">
        <v>2136</v>
      </c>
      <c r="D930" s="10" t="s">
        <v>96</v>
      </c>
      <c r="E930" s="11">
        <v>9800</v>
      </c>
      <c r="F930" s="11">
        <v>24800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2">
        <v>9800</v>
      </c>
    </row>
    <row r="931" spans="1:13" ht="45">
      <c r="A931" s="10" t="s">
        <v>2147</v>
      </c>
      <c r="B931" s="10" t="s">
        <v>2148</v>
      </c>
      <c r="C931" s="10" t="s">
        <v>2136</v>
      </c>
      <c r="D931" s="10" t="s">
        <v>96</v>
      </c>
      <c r="E931" s="11">
        <v>800</v>
      </c>
      <c r="F931" s="11">
        <v>800</v>
      </c>
      <c r="G931" s="11">
        <v>800</v>
      </c>
      <c r="H931" s="11">
        <v>0</v>
      </c>
      <c r="I931" s="11">
        <v>0</v>
      </c>
      <c r="J931" s="11">
        <v>800</v>
      </c>
      <c r="K931" s="11">
        <v>800</v>
      </c>
      <c r="L931" s="11">
        <v>800</v>
      </c>
      <c r="M931" s="12">
        <v>0</v>
      </c>
    </row>
    <row r="932" spans="1:13" ht="60">
      <c r="A932" s="10" t="s">
        <v>2149</v>
      </c>
      <c r="B932" s="10" t="s">
        <v>2150</v>
      </c>
      <c r="C932" s="10" t="s">
        <v>2136</v>
      </c>
      <c r="D932" s="10" t="s">
        <v>96</v>
      </c>
      <c r="E932" s="11">
        <v>13020</v>
      </c>
      <c r="F932" s="11">
        <v>23000</v>
      </c>
      <c r="G932" s="11">
        <v>13020</v>
      </c>
      <c r="H932" s="11">
        <v>0</v>
      </c>
      <c r="I932" s="11">
        <v>0</v>
      </c>
      <c r="J932" s="11">
        <v>13020</v>
      </c>
      <c r="K932" s="11">
        <v>13020</v>
      </c>
      <c r="L932" s="11">
        <v>13020</v>
      </c>
      <c r="M932" s="12">
        <v>0</v>
      </c>
    </row>
    <row r="933" spans="1:13" ht="75">
      <c r="A933" s="10" t="s">
        <v>2151</v>
      </c>
      <c r="B933" s="10" t="s">
        <v>2152</v>
      </c>
      <c r="C933" s="10" t="s">
        <v>2136</v>
      </c>
      <c r="D933" s="10" t="s">
        <v>96</v>
      </c>
      <c r="E933" s="11">
        <v>0</v>
      </c>
      <c r="F933" s="11">
        <v>24800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2">
        <v>0</v>
      </c>
    </row>
    <row r="934" spans="1:13" ht="45">
      <c r="A934" s="10" t="s">
        <v>2153</v>
      </c>
      <c r="B934" s="10" t="s">
        <v>2154</v>
      </c>
      <c r="C934" s="10" t="s">
        <v>2136</v>
      </c>
      <c r="D934" s="10" t="s">
        <v>96</v>
      </c>
      <c r="E934" s="11">
        <v>0</v>
      </c>
      <c r="F934" s="11">
        <v>24800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2">
        <v>0</v>
      </c>
    </row>
    <row r="935" spans="1:13" ht="45">
      <c r="A935" s="10" t="s">
        <v>2155</v>
      </c>
      <c r="B935" s="10" t="s">
        <v>2156</v>
      </c>
      <c r="C935" s="10" t="s">
        <v>2136</v>
      </c>
      <c r="D935" s="10" t="s">
        <v>96</v>
      </c>
      <c r="E935" s="11">
        <v>4500</v>
      </c>
      <c r="F935" s="11">
        <v>4500</v>
      </c>
      <c r="G935" s="11">
        <v>4500</v>
      </c>
      <c r="H935" s="11">
        <v>0</v>
      </c>
      <c r="I935" s="11">
        <v>0</v>
      </c>
      <c r="J935" s="11">
        <v>4500</v>
      </c>
      <c r="K935" s="11">
        <v>4500</v>
      </c>
      <c r="L935" s="11">
        <v>4500</v>
      </c>
      <c r="M935" s="12">
        <v>0</v>
      </c>
    </row>
    <row r="936" spans="1:13" ht="60">
      <c r="A936" s="10" t="s">
        <v>2157</v>
      </c>
      <c r="B936" s="10" t="s">
        <v>2158</v>
      </c>
      <c r="C936" s="10" t="s">
        <v>2136</v>
      </c>
      <c r="D936" s="10" t="s">
        <v>96</v>
      </c>
      <c r="E936" s="11">
        <v>4925</v>
      </c>
      <c r="F936" s="11">
        <v>0</v>
      </c>
      <c r="G936" s="11">
        <v>4925</v>
      </c>
      <c r="H936" s="11">
        <v>0</v>
      </c>
      <c r="I936" s="11">
        <v>0</v>
      </c>
      <c r="J936" s="11">
        <v>4925</v>
      </c>
      <c r="K936" s="11">
        <v>4925</v>
      </c>
      <c r="L936" s="11">
        <v>4925</v>
      </c>
      <c r="M936" s="12">
        <v>0</v>
      </c>
    </row>
    <row r="937" spans="1:13" ht="60">
      <c r="A937" s="10" t="s">
        <v>2159</v>
      </c>
      <c r="B937" s="10" t="s">
        <v>2160</v>
      </c>
      <c r="C937" s="10" t="s">
        <v>2136</v>
      </c>
      <c r="D937" s="10" t="s">
        <v>96</v>
      </c>
      <c r="E937" s="11">
        <v>4950</v>
      </c>
      <c r="F937" s="11">
        <v>5000</v>
      </c>
      <c r="G937" s="11">
        <v>5000</v>
      </c>
      <c r="H937" s="11">
        <v>4950</v>
      </c>
      <c r="I937" s="11">
        <v>50</v>
      </c>
      <c r="J937" s="11">
        <v>0</v>
      </c>
      <c r="K937" s="11">
        <v>4950</v>
      </c>
      <c r="L937" s="11">
        <v>0</v>
      </c>
      <c r="M937" s="12">
        <v>0</v>
      </c>
    </row>
    <row r="938" spans="1:13" ht="105">
      <c r="A938" s="10" t="s">
        <v>2161</v>
      </c>
      <c r="B938" s="10" t="s">
        <v>2162</v>
      </c>
      <c r="C938" s="10" t="s">
        <v>2136</v>
      </c>
      <c r="D938" s="10" t="s">
        <v>96</v>
      </c>
      <c r="E938" s="11">
        <v>24552</v>
      </c>
      <c r="F938" s="11">
        <v>0</v>
      </c>
      <c r="G938" s="11">
        <v>24800</v>
      </c>
      <c r="H938" s="11">
        <v>0</v>
      </c>
      <c r="I938" s="11">
        <v>248</v>
      </c>
      <c r="J938" s="11">
        <v>24552</v>
      </c>
      <c r="K938" s="11">
        <v>24552</v>
      </c>
      <c r="L938" s="11">
        <v>24552</v>
      </c>
      <c r="M938" s="12">
        <v>0</v>
      </c>
    </row>
    <row r="939" spans="1:13" ht="45">
      <c r="A939" s="10" t="s">
        <v>2163</v>
      </c>
      <c r="B939" s="10" t="s">
        <v>2164</v>
      </c>
      <c r="C939" s="10" t="s">
        <v>2136</v>
      </c>
      <c r="D939" s="10" t="s">
        <v>96</v>
      </c>
      <c r="E939" s="11">
        <v>11197.2</v>
      </c>
      <c r="F939" s="11">
        <v>0</v>
      </c>
      <c r="G939" s="11">
        <v>11197.2</v>
      </c>
      <c r="H939" s="11">
        <v>0</v>
      </c>
      <c r="I939" s="11">
        <v>0</v>
      </c>
      <c r="J939" s="11">
        <v>11197.2</v>
      </c>
      <c r="K939" s="11">
        <v>11197.2</v>
      </c>
      <c r="L939" s="11">
        <v>11197.2</v>
      </c>
      <c r="M939" s="12">
        <v>0</v>
      </c>
    </row>
    <row r="940" spans="1:13" ht="60">
      <c r="A940" s="10" t="s">
        <v>2165</v>
      </c>
      <c r="B940" s="10" t="s">
        <v>2166</v>
      </c>
      <c r="C940" s="10" t="s">
        <v>2136</v>
      </c>
      <c r="D940" s="10" t="s">
        <v>96</v>
      </c>
      <c r="E940" s="11">
        <v>36000</v>
      </c>
      <c r="F940" s="11">
        <v>0</v>
      </c>
      <c r="G940" s="11">
        <v>36000</v>
      </c>
      <c r="H940" s="11">
        <v>16000</v>
      </c>
      <c r="I940" s="11">
        <v>4050</v>
      </c>
      <c r="J940" s="11">
        <v>15950</v>
      </c>
      <c r="K940" s="11">
        <v>31950</v>
      </c>
      <c r="L940" s="11">
        <v>15950</v>
      </c>
      <c r="M940" s="12">
        <v>4050</v>
      </c>
    </row>
    <row r="941" spans="1:13" ht="45">
      <c r="A941" s="10" t="s">
        <v>2167</v>
      </c>
      <c r="B941" s="10" t="s">
        <v>2168</v>
      </c>
      <c r="C941" s="10" t="s">
        <v>447</v>
      </c>
      <c r="D941" s="10" t="s">
        <v>447</v>
      </c>
      <c r="E941" s="11">
        <v>2000</v>
      </c>
      <c r="F941" s="11">
        <v>2000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2">
        <v>2000</v>
      </c>
    </row>
    <row r="942" spans="1:13" ht="105">
      <c r="A942" s="10" t="s">
        <v>2169</v>
      </c>
      <c r="B942" s="10" t="s">
        <v>2170</v>
      </c>
      <c r="C942" s="10" t="s">
        <v>2136</v>
      </c>
      <c r="D942" s="10" t="s">
        <v>96</v>
      </c>
      <c r="E942" s="11">
        <v>24800</v>
      </c>
      <c r="F942" s="11">
        <v>0</v>
      </c>
      <c r="G942" s="11">
        <v>24800</v>
      </c>
      <c r="H942" s="11">
        <v>0</v>
      </c>
      <c r="I942" s="11">
        <v>124</v>
      </c>
      <c r="J942" s="11">
        <v>24676</v>
      </c>
      <c r="K942" s="11">
        <v>24676</v>
      </c>
      <c r="L942" s="11">
        <v>24676</v>
      </c>
      <c r="M942" s="12">
        <v>124</v>
      </c>
    </row>
    <row r="943" spans="1:13" ht="75">
      <c r="A943" s="10" t="s">
        <v>2171</v>
      </c>
      <c r="B943" s="10" t="s">
        <v>2172</v>
      </c>
      <c r="C943" s="10" t="s">
        <v>2136</v>
      </c>
      <c r="D943" s="10" t="s">
        <v>96</v>
      </c>
      <c r="E943" s="11">
        <v>24056</v>
      </c>
      <c r="F943" s="11">
        <v>0</v>
      </c>
      <c r="G943" s="11">
        <v>24800</v>
      </c>
      <c r="H943" s="11">
        <v>0</v>
      </c>
      <c r="I943" s="11">
        <v>744</v>
      </c>
      <c r="J943" s="11">
        <v>24056</v>
      </c>
      <c r="K943" s="11">
        <v>24056</v>
      </c>
      <c r="L943" s="11">
        <v>24056</v>
      </c>
      <c r="M943" s="12">
        <v>0</v>
      </c>
    </row>
    <row r="944" spans="1:13" ht="60">
      <c r="A944" s="10" t="s">
        <v>2173</v>
      </c>
      <c r="B944" s="10" t="s">
        <v>2174</v>
      </c>
      <c r="C944" s="10" t="s">
        <v>2136</v>
      </c>
      <c r="D944" s="10" t="s">
        <v>96</v>
      </c>
      <c r="E944" s="11">
        <v>5000</v>
      </c>
      <c r="F944" s="11">
        <v>0</v>
      </c>
      <c r="G944" s="11">
        <v>4500</v>
      </c>
      <c r="H944" s="11">
        <v>0</v>
      </c>
      <c r="I944" s="11">
        <v>0</v>
      </c>
      <c r="J944" s="11">
        <v>4500</v>
      </c>
      <c r="K944" s="11">
        <v>4500</v>
      </c>
      <c r="L944" s="11">
        <v>4500</v>
      </c>
      <c r="M944" s="12">
        <v>500</v>
      </c>
    </row>
    <row r="945" spans="1:13" ht="60">
      <c r="A945" s="10" t="s">
        <v>2175</v>
      </c>
      <c r="B945" s="10" t="s">
        <v>2176</v>
      </c>
      <c r="C945" s="10" t="s">
        <v>2136</v>
      </c>
      <c r="D945" s="10" t="s">
        <v>96</v>
      </c>
      <c r="E945" s="11">
        <v>4000</v>
      </c>
      <c r="F945" s="11">
        <v>0</v>
      </c>
      <c r="G945" s="11">
        <v>4000</v>
      </c>
      <c r="H945" s="11">
        <v>4000</v>
      </c>
      <c r="I945" s="11">
        <v>0</v>
      </c>
      <c r="J945" s="11">
        <v>0</v>
      </c>
      <c r="K945" s="11">
        <v>4000</v>
      </c>
      <c r="L945" s="11">
        <v>0</v>
      </c>
      <c r="M945" s="12">
        <v>0</v>
      </c>
    </row>
    <row r="946" spans="1:13" ht="60">
      <c r="A946" s="10" t="s">
        <v>2177</v>
      </c>
      <c r="B946" s="10" t="s">
        <v>2178</v>
      </c>
      <c r="C946" s="10" t="s">
        <v>2136</v>
      </c>
      <c r="D946" s="10" t="s">
        <v>96</v>
      </c>
      <c r="E946" s="11">
        <v>3920</v>
      </c>
      <c r="F946" s="11">
        <v>0</v>
      </c>
      <c r="G946" s="11">
        <v>4000</v>
      </c>
      <c r="H946" s="11">
        <v>0</v>
      </c>
      <c r="I946" s="11">
        <v>80</v>
      </c>
      <c r="J946" s="11">
        <v>3920</v>
      </c>
      <c r="K946" s="11">
        <v>3920</v>
      </c>
      <c r="L946" s="11">
        <v>3920</v>
      </c>
      <c r="M946" s="12">
        <v>0</v>
      </c>
    </row>
    <row r="947" spans="1:13" ht="45">
      <c r="A947" s="10" t="s">
        <v>2179</v>
      </c>
      <c r="B947" s="10" t="s">
        <v>2180</v>
      </c>
      <c r="C947" s="10" t="s">
        <v>726</v>
      </c>
      <c r="D947" s="10" t="s">
        <v>727</v>
      </c>
      <c r="E947" s="11">
        <v>24552</v>
      </c>
      <c r="F947" s="11">
        <v>0</v>
      </c>
      <c r="G947" s="11">
        <v>24800</v>
      </c>
      <c r="H947" s="11">
        <v>24552</v>
      </c>
      <c r="I947" s="11">
        <v>248</v>
      </c>
      <c r="J947" s="11">
        <v>0</v>
      </c>
      <c r="K947" s="11">
        <v>24552</v>
      </c>
      <c r="L947" s="11">
        <v>0</v>
      </c>
      <c r="M947" s="12">
        <v>0</v>
      </c>
    </row>
    <row r="948" spans="1:13" ht="45">
      <c r="A948" s="10" t="s">
        <v>2181</v>
      </c>
      <c r="B948" s="10" t="s">
        <v>2182</v>
      </c>
      <c r="C948" s="10" t="s">
        <v>726</v>
      </c>
      <c r="D948" s="10" t="s">
        <v>727</v>
      </c>
      <c r="E948" s="11">
        <v>24180</v>
      </c>
      <c r="F948" s="11">
        <v>0</v>
      </c>
      <c r="G948" s="11">
        <v>24800</v>
      </c>
      <c r="H948" s="11">
        <v>24180</v>
      </c>
      <c r="I948" s="11">
        <v>620</v>
      </c>
      <c r="J948" s="11">
        <v>0</v>
      </c>
      <c r="K948" s="11">
        <v>24180</v>
      </c>
      <c r="L948" s="11">
        <v>0</v>
      </c>
      <c r="M948" s="12">
        <v>0</v>
      </c>
    </row>
    <row r="949" spans="1:13" ht="75">
      <c r="A949" s="10" t="s">
        <v>2183</v>
      </c>
      <c r="B949" s="10" t="s">
        <v>2184</v>
      </c>
      <c r="C949" s="10" t="s">
        <v>726</v>
      </c>
      <c r="D949" s="10" t="s">
        <v>727</v>
      </c>
      <c r="E949" s="11">
        <v>5000</v>
      </c>
      <c r="F949" s="11">
        <v>0</v>
      </c>
      <c r="G949" s="11">
        <v>5000</v>
      </c>
      <c r="H949" s="11">
        <v>0</v>
      </c>
      <c r="I949" s="11">
        <v>5000</v>
      </c>
      <c r="J949" s="11">
        <v>0</v>
      </c>
      <c r="K949" s="11">
        <v>0</v>
      </c>
      <c r="L949" s="11">
        <v>0</v>
      </c>
      <c r="M949" s="12">
        <v>5000</v>
      </c>
    </row>
    <row r="950" spans="1:13" ht="75">
      <c r="A950" s="10" t="s">
        <v>2185</v>
      </c>
      <c r="B950" s="10" t="s">
        <v>2186</v>
      </c>
      <c r="C950" s="10" t="s">
        <v>726</v>
      </c>
      <c r="D950" s="10" t="s">
        <v>727</v>
      </c>
      <c r="E950" s="11">
        <v>4800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2">
        <v>4800</v>
      </c>
    </row>
    <row r="951" spans="1:13" ht="75">
      <c r="A951" s="10" t="s">
        <v>2187</v>
      </c>
      <c r="B951" s="10" t="s">
        <v>2188</v>
      </c>
      <c r="C951" s="10" t="s">
        <v>726</v>
      </c>
      <c r="D951" s="10" t="s">
        <v>727</v>
      </c>
      <c r="E951" s="11">
        <v>14260</v>
      </c>
      <c r="F951" s="11">
        <v>0</v>
      </c>
      <c r="G951" s="11">
        <v>14260</v>
      </c>
      <c r="H951" s="11">
        <v>14136</v>
      </c>
      <c r="I951" s="11">
        <v>124</v>
      </c>
      <c r="J951" s="11">
        <v>0</v>
      </c>
      <c r="K951" s="11">
        <v>14136</v>
      </c>
      <c r="L951" s="11">
        <v>0</v>
      </c>
      <c r="M951" s="12">
        <v>124</v>
      </c>
    </row>
    <row r="952" spans="1:13" ht="60">
      <c r="A952" s="10" t="s">
        <v>2189</v>
      </c>
      <c r="B952" s="10" t="s">
        <v>2190</v>
      </c>
      <c r="C952" s="10" t="s">
        <v>726</v>
      </c>
      <c r="D952" s="10" t="s">
        <v>727</v>
      </c>
      <c r="E952" s="11">
        <v>5000</v>
      </c>
      <c r="F952" s="11">
        <v>0</v>
      </c>
      <c r="G952" s="11">
        <v>5000</v>
      </c>
      <c r="H952" s="11">
        <v>0</v>
      </c>
      <c r="I952" s="11">
        <v>0</v>
      </c>
      <c r="J952" s="11">
        <v>5000</v>
      </c>
      <c r="K952" s="11">
        <v>5000</v>
      </c>
      <c r="L952" s="11">
        <v>5000</v>
      </c>
      <c r="M952" s="12">
        <v>0</v>
      </c>
    </row>
    <row r="953" spans="1:13" ht="90">
      <c r="A953" s="10" t="s">
        <v>2191</v>
      </c>
      <c r="B953" s="10" t="s">
        <v>2192</v>
      </c>
      <c r="C953" s="10" t="s">
        <v>726</v>
      </c>
      <c r="D953" s="10" t="s">
        <v>727</v>
      </c>
      <c r="E953" s="11">
        <v>24180</v>
      </c>
      <c r="F953" s="11">
        <v>0</v>
      </c>
      <c r="G953" s="11">
        <v>24800</v>
      </c>
      <c r="H953" s="11">
        <v>0</v>
      </c>
      <c r="I953" s="11">
        <v>620</v>
      </c>
      <c r="J953" s="11">
        <v>24180</v>
      </c>
      <c r="K953" s="11">
        <v>24180</v>
      </c>
      <c r="L953" s="11">
        <v>24180</v>
      </c>
      <c r="M953" s="12">
        <v>0</v>
      </c>
    </row>
    <row r="954" spans="1:13" ht="90">
      <c r="A954" s="10" t="s">
        <v>2193</v>
      </c>
      <c r="B954" s="10" t="s">
        <v>2194</v>
      </c>
      <c r="C954" s="10" t="s">
        <v>726</v>
      </c>
      <c r="D954" s="10" t="s">
        <v>727</v>
      </c>
      <c r="E954" s="11">
        <v>24738</v>
      </c>
      <c r="F954" s="11">
        <v>0</v>
      </c>
      <c r="G954" s="11">
        <v>24800</v>
      </c>
      <c r="H954" s="11">
        <v>24738</v>
      </c>
      <c r="I954" s="11">
        <v>62</v>
      </c>
      <c r="J954" s="11">
        <v>0</v>
      </c>
      <c r="K954" s="11">
        <v>24738</v>
      </c>
      <c r="L954" s="11">
        <v>0</v>
      </c>
      <c r="M954" s="12">
        <v>0</v>
      </c>
    </row>
    <row r="955" spans="1:13" ht="120">
      <c r="A955" s="10" t="s">
        <v>2195</v>
      </c>
      <c r="B955" s="10" t="s">
        <v>2196</v>
      </c>
      <c r="C955" s="10" t="s">
        <v>726</v>
      </c>
      <c r="D955" s="10" t="s">
        <v>727</v>
      </c>
      <c r="E955" s="11">
        <v>24800</v>
      </c>
      <c r="F955" s="11">
        <v>0</v>
      </c>
      <c r="G955" s="11">
        <v>24800</v>
      </c>
      <c r="H955" s="11">
        <v>19850</v>
      </c>
      <c r="I955" s="11">
        <v>4950</v>
      </c>
      <c r="J955" s="11">
        <v>0</v>
      </c>
      <c r="K955" s="11">
        <v>19850</v>
      </c>
      <c r="L955" s="11">
        <v>0</v>
      </c>
      <c r="M955" s="12">
        <v>4950</v>
      </c>
    </row>
    <row r="956" spans="1:13" ht="120">
      <c r="A956" s="10" t="s">
        <v>2197</v>
      </c>
      <c r="B956" s="10" t="s">
        <v>2198</v>
      </c>
      <c r="C956" s="10" t="s">
        <v>726</v>
      </c>
      <c r="D956" s="10" t="s">
        <v>727</v>
      </c>
      <c r="E956" s="11">
        <v>14000</v>
      </c>
      <c r="F956" s="11">
        <v>0</v>
      </c>
      <c r="G956" s="11">
        <v>22320</v>
      </c>
      <c r="H956" s="11">
        <v>14000</v>
      </c>
      <c r="I956" s="11">
        <v>8320</v>
      </c>
      <c r="J956" s="11">
        <v>0</v>
      </c>
      <c r="K956" s="11">
        <v>14000</v>
      </c>
      <c r="L956" s="11">
        <v>0</v>
      </c>
      <c r="M956" s="12">
        <v>0</v>
      </c>
    </row>
    <row r="957" spans="1:13" ht="60">
      <c r="A957" s="10" t="s">
        <v>2199</v>
      </c>
      <c r="B957" s="10" t="s">
        <v>2200</v>
      </c>
      <c r="C957" s="10" t="s">
        <v>726</v>
      </c>
      <c r="D957" s="10" t="s">
        <v>727</v>
      </c>
      <c r="E957" s="11">
        <v>24800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2">
        <v>24800</v>
      </c>
    </row>
    <row r="958" spans="1:13" ht="120">
      <c r="A958" s="10" t="s">
        <v>2201</v>
      </c>
      <c r="B958" s="10" t="s">
        <v>2202</v>
      </c>
      <c r="C958" s="10" t="s">
        <v>726</v>
      </c>
      <c r="D958" s="10" t="s">
        <v>727</v>
      </c>
      <c r="E958" s="11">
        <v>24800</v>
      </c>
      <c r="F958" s="11">
        <v>0</v>
      </c>
      <c r="G958" s="11">
        <v>24800</v>
      </c>
      <c r="H958" s="11">
        <v>0</v>
      </c>
      <c r="I958" s="11">
        <v>24800</v>
      </c>
      <c r="J958" s="11">
        <v>0</v>
      </c>
      <c r="K958" s="11">
        <v>0</v>
      </c>
      <c r="L958" s="11">
        <v>0</v>
      </c>
      <c r="M958" s="12">
        <v>24800</v>
      </c>
    </row>
    <row r="959" spans="1:13" ht="60">
      <c r="A959" s="10" t="s">
        <v>2203</v>
      </c>
      <c r="B959" s="10" t="s">
        <v>2204</v>
      </c>
      <c r="C959" s="10" t="s">
        <v>2136</v>
      </c>
      <c r="D959" s="10" t="s">
        <v>96</v>
      </c>
      <c r="E959" s="11">
        <v>12500</v>
      </c>
      <c r="F959" s="11">
        <v>0</v>
      </c>
      <c r="G959" s="11">
        <v>12499.2</v>
      </c>
      <c r="H959" s="11">
        <v>12300</v>
      </c>
      <c r="I959" s="11">
        <v>199.2</v>
      </c>
      <c r="J959" s="11">
        <v>0</v>
      </c>
      <c r="K959" s="11">
        <v>12300</v>
      </c>
      <c r="L959" s="11">
        <v>0</v>
      </c>
      <c r="M959" s="12">
        <v>200</v>
      </c>
    </row>
    <row r="960" spans="1:13" ht="30">
      <c r="A960" s="10" t="s">
        <v>2205</v>
      </c>
      <c r="B960" s="10" t="s">
        <v>2206</v>
      </c>
      <c r="C960" s="10" t="s">
        <v>2136</v>
      </c>
      <c r="D960" s="10" t="s">
        <v>96</v>
      </c>
      <c r="E960" s="11">
        <v>5000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2">
        <v>5000</v>
      </c>
    </row>
    <row r="961" spans="1:13" ht="60">
      <c r="A961" s="10" t="s">
        <v>2207</v>
      </c>
      <c r="B961" s="10" t="s">
        <v>2208</v>
      </c>
      <c r="C961" s="10" t="s">
        <v>2136</v>
      </c>
      <c r="D961" s="10" t="s">
        <v>96</v>
      </c>
      <c r="E961" s="11">
        <v>24800</v>
      </c>
      <c r="F961" s="11">
        <v>24800</v>
      </c>
      <c r="G961" s="11">
        <v>24800</v>
      </c>
      <c r="H961" s="11">
        <v>0</v>
      </c>
      <c r="I961" s="11">
        <v>0</v>
      </c>
      <c r="J961" s="11">
        <v>24800</v>
      </c>
      <c r="K961" s="11">
        <v>24800</v>
      </c>
      <c r="L961" s="11">
        <v>24800</v>
      </c>
      <c r="M961" s="12">
        <v>0</v>
      </c>
    </row>
    <row r="962" spans="1:13" ht="60">
      <c r="A962" s="10" t="s">
        <v>2209</v>
      </c>
      <c r="B962" s="10" t="s">
        <v>2210</v>
      </c>
      <c r="C962" s="10" t="s">
        <v>2136</v>
      </c>
      <c r="D962" s="10" t="s">
        <v>96</v>
      </c>
      <c r="E962" s="11">
        <v>24800</v>
      </c>
      <c r="F962" s="11">
        <v>0</v>
      </c>
      <c r="G962" s="11">
        <v>24800</v>
      </c>
      <c r="H962" s="11">
        <v>0</v>
      </c>
      <c r="I962" s="11">
        <v>24800</v>
      </c>
      <c r="J962" s="11">
        <v>0</v>
      </c>
      <c r="K962" s="11">
        <v>0</v>
      </c>
      <c r="L962" s="11">
        <v>0</v>
      </c>
      <c r="M962" s="12">
        <v>24800</v>
      </c>
    </row>
    <row r="963" spans="1:13" ht="60">
      <c r="A963" s="10" t="s">
        <v>2211</v>
      </c>
      <c r="B963" s="10" t="s">
        <v>2212</v>
      </c>
      <c r="C963" s="10" t="s">
        <v>2136</v>
      </c>
      <c r="D963" s="10" t="s">
        <v>96</v>
      </c>
      <c r="E963" s="11">
        <v>24800</v>
      </c>
      <c r="F963" s="11">
        <v>0</v>
      </c>
      <c r="G963" s="11">
        <v>24800</v>
      </c>
      <c r="H963" s="11">
        <v>0</v>
      </c>
      <c r="I963" s="11">
        <v>24800</v>
      </c>
      <c r="J963" s="11">
        <v>0</v>
      </c>
      <c r="K963" s="11">
        <v>0</v>
      </c>
      <c r="L963" s="11">
        <v>0</v>
      </c>
      <c r="M963" s="12">
        <v>24800</v>
      </c>
    </row>
    <row r="964" spans="1:13" ht="30">
      <c r="A964" s="10" t="s">
        <v>2213</v>
      </c>
      <c r="B964" s="10" t="s">
        <v>2214</v>
      </c>
      <c r="C964" s="10" t="s">
        <v>2136</v>
      </c>
      <c r="D964" s="10" t="s">
        <v>96</v>
      </c>
      <c r="E964" s="11">
        <v>4000</v>
      </c>
      <c r="F964" s="11">
        <v>4000</v>
      </c>
      <c r="G964" s="11">
        <v>2827.2</v>
      </c>
      <c r="H964" s="11">
        <v>0</v>
      </c>
      <c r="I964" s="11">
        <v>446.4</v>
      </c>
      <c r="J964" s="11">
        <v>2380.8</v>
      </c>
      <c r="K964" s="11">
        <v>2380.8</v>
      </c>
      <c r="L964" s="11">
        <v>2380.8</v>
      </c>
      <c r="M964" s="12">
        <v>1619.2</v>
      </c>
    </row>
    <row r="965" spans="1:13" ht="45">
      <c r="A965" s="10" t="s">
        <v>2215</v>
      </c>
      <c r="B965" s="10" t="s">
        <v>2216</v>
      </c>
      <c r="C965" s="10" t="s">
        <v>2136</v>
      </c>
      <c r="D965" s="10" t="s">
        <v>96</v>
      </c>
      <c r="E965" s="11">
        <v>1000</v>
      </c>
      <c r="F965" s="11">
        <v>20000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2">
        <v>1000</v>
      </c>
    </row>
    <row r="966" spans="1:13" ht="30">
      <c r="A966" s="10" t="s">
        <v>2217</v>
      </c>
      <c r="B966" s="10" t="s">
        <v>2218</v>
      </c>
      <c r="C966" s="10" t="s">
        <v>2136</v>
      </c>
      <c r="D966" s="10" t="s">
        <v>96</v>
      </c>
      <c r="E966" s="11">
        <v>6000</v>
      </c>
      <c r="F966" s="11">
        <v>5000</v>
      </c>
      <c r="G966" s="11">
        <v>6000</v>
      </c>
      <c r="H966" s="11">
        <v>0</v>
      </c>
      <c r="I966" s="11">
        <v>2035.72</v>
      </c>
      <c r="J966" s="11">
        <v>3964.28</v>
      </c>
      <c r="K966" s="11">
        <v>3964.28</v>
      </c>
      <c r="L966" s="11">
        <v>3964.28</v>
      </c>
      <c r="M966" s="12">
        <v>2035.72</v>
      </c>
    </row>
    <row r="967" spans="1:13" ht="30">
      <c r="A967" s="10" t="s">
        <v>2219</v>
      </c>
      <c r="B967" s="10" t="s">
        <v>2220</v>
      </c>
      <c r="C967" s="10" t="s">
        <v>2136</v>
      </c>
      <c r="D967" s="10" t="s">
        <v>96</v>
      </c>
      <c r="E967" s="11">
        <v>24304</v>
      </c>
      <c r="F967" s="11">
        <v>24800</v>
      </c>
      <c r="G967" s="11">
        <v>24800</v>
      </c>
      <c r="H967" s="11">
        <v>24304</v>
      </c>
      <c r="I967" s="11">
        <v>496</v>
      </c>
      <c r="J967" s="11">
        <v>0</v>
      </c>
      <c r="K967" s="11">
        <v>24304</v>
      </c>
      <c r="L967" s="11">
        <v>0</v>
      </c>
      <c r="M967" s="12">
        <v>0</v>
      </c>
    </row>
    <row r="968" spans="1:13" ht="60">
      <c r="A968" s="10" t="s">
        <v>2221</v>
      </c>
      <c r="B968" s="10" t="s">
        <v>2222</v>
      </c>
      <c r="C968" s="10" t="s">
        <v>2136</v>
      </c>
      <c r="D968" s="10" t="s">
        <v>96</v>
      </c>
      <c r="E968" s="11">
        <v>800</v>
      </c>
      <c r="F968" s="11">
        <v>24800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2">
        <v>800</v>
      </c>
    </row>
    <row r="969" spans="1:13" ht="75">
      <c r="A969" s="10" t="s">
        <v>2223</v>
      </c>
      <c r="B969" s="10" t="s">
        <v>2224</v>
      </c>
      <c r="C969" s="10" t="s">
        <v>2136</v>
      </c>
      <c r="D969" s="10" t="s">
        <v>96</v>
      </c>
      <c r="E969" s="11">
        <v>4850</v>
      </c>
      <c r="F969" s="11">
        <v>0</v>
      </c>
      <c r="G969" s="11">
        <v>4850</v>
      </c>
      <c r="H969" s="11">
        <v>0</v>
      </c>
      <c r="I969" s="11">
        <v>0</v>
      </c>
      <c r="J969" s="11">
        <v>4850</v>
      </c>
      <c r="K969" s="11">
        <v>4850</v>
      </c>
      <c r="L969" s="11">
        <v>4850</v>
      </c>
      <c r="M969" s="12">
        <v>0</v>
      </c>
    </row>
    <row r="970" spans="1:13" ht="30">
      <c r="A970" s="10" t="s">
        <v>2225</v>
      </c>
      <c r="B970" s="10" t="s">
        <v>2226</v>
      </c>
      <c r="C970" s="10" t="s">
        <v>2136</v>
      </c>
      <c r="D970" s="10" t="s">
        <v>96</v>
      </c>
      <c r="E970" s="11">
        <v>24428</v>
      </c>
      <c r="F970" s="11">
        <v>0</v>
      </c>
      <c r="G970" s="11">
        <v>24428</v>
      </c>
      <c r="H970" s="11">
        <v>0</v>
      </c>
      <c r="I970" s="11">
        <v>0</v>
      </c>
      <c r="J970" s="11">
        <v>24428</v>
      </c>
      <c r="K970" s="11">
        <v>24428</v>
      </c>
      <c r="L970" s="11">
        <v>24428</v>
      </c>
      <c r="M970" s="12">
        <v>0</v>
      </c>
    </row>
    <row r="971" spans="1:13" ht="75">
      <c r="A971" s="10" t="s">
        <v>2227</v>
      </c>
      <c r="B971" s="10" t="s">
        <v>2228</v>
      </c>
      <c r="C971" s="10" t="s">
        <v>2136</v>
      </c>
      <c r="D971" s="10" t="s">
        <v>96</v>
      </c>
      <c r="E971" s="11">
        <v>23542.64</v>
      </c>
      <c r="F971" s="11">
        <v>0</v>
      </c>
      <c r="G971" s="11">
        <v>24795.14</v>
      </c>
      <c r="H971" s="11">
        <v>5675.53</v>
      </c>
      <c r="I971" s="11">
        <v>10217.5</v>
      </c>
      <c r="J971" s="11">
        <v>8902.11</v>
      </c>
      <c r="K971" s="11">
        <v>14577.64</v>
      </c>
      <c r="L971" s="11">
        <v>8902.11</v>
      </c>
      <c r="M971" s="12">
        <v>8965</v>
      </c>
    </row>
    <row r="972" spans="1:13" ht="75">
      <c r="A972" s="10" t="s">
        <v>2229</v>
      </c>
      <c r="B972" s="10" t="s">
        <v>2230</v>
      </c>
      <c r="C972" s="10" t="s">
        <v>2136</v>
      </c>
      <c r="D972" s="10" t="s">
        <v>96</v>
      </c>
      <c r="E972" s="11">
        <v>14000</v>
      </c>
      <c r="F972" s="11">
        <v>0</v>
      </c>
      <c r="G972" s="11">
        <v>13764</v>
      </c>
      <c r="H972" s="11">
        <v>10989</v>
      </c>
      <c r="I972" s="11">
        <v>2775</v>
      </c>
      <c r="J972" s="11">
        <v>0</v>
      </c>
      <c r="K972" s="11">
        <v>10989</v>
      </c>
      <c r="L972" s="11">
        <v>0</v>
      </c>
      <c r="M972" s="12">
        <v>3011</v>
      </c>
    </row>
    <row r="973" spans="1:13" ht="90">
      <c r="A973" s="10" t="s">
        <v>2231</v>
      </c>
      <c r="B973" s="10" t="s">
        <v>2232</v>
      </c>
      <c r="C973" s="10" t="s">
        <v>2136</v>
      </c>
      <c r="D973" s="10" t="s">
        <v>96</v>
      </c>
      <c r="E973" s="11">
        <v>3500</v>
      </c>
      <c r="F973" s="11">
        <v>0</v>
      </c>
      <c r="G973" s="11">
        <v>3500</v>
      </c>
      <c r="H973" s="11">
        <v>0</v>
      </c>
      <c r="I973" s="11">
        <v>400</v>
      </c>
      <c r="J973" s="11">
        <v>3100</v>
      </c>
      <c r="K973" s="11">
        <v>3100</v>
      </c>
      <c r="L973" s="11">
        <v>3100</v>
      </c>
      <c r="M973" s="12">
        <v>400</v>
      </c>
    </row>
    <row r="974" spans="1:13" ht="45">
      <c r="A974" s="10" t="s">
        <v>2233</v>
      </c>
      <c r="B974" s="10" t="s">
        <v>2234</v>
      </c>
      <c r="C974" s="10" t="s">
        <v>2136</v>
      </c>
      <c r="D974" s="10" t="s">
        <v>96</v>
      </c>
      <c r="E974" s="11">
        <v>9800</v>
      </c>
      <c r="F974" s="11">
        <v>24800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2">
        <v>9800</v>
      </c>
    </row>
    <row r="975" spans="1:13" ht="60">
      <c r="A975" s="10" t="s">
        <v>2235</v>
      </c>
      <c r="B975" s="10" t="s">
        <v>2236</v>
      </c>
      <c r="C975" s="10" t="s">
        <v>2136</v>
      </c>
      <c r="D975" s="10" t="s">
        <v>96</v>
      </c>
      <c r="E975" s="11">
        <v>4960</v>
      </c>
      <c r="F975" s="11">
        <v>0</v>
      </c>
      <c r="G975" s="11">
        <v>5000</v>
      </c>
      <c r="H975" s="11">
        <v>0</v>
      </c>
      <c r="I975" s="11">
        <v>40</v>
      </c>
      <c r="J975" s="11">
        <v>4960</v>
      </c>
      <c r="K975" s="11">
        <v>4960</v>
      </c>
      <c r="L975" s="11">
        <v>4960</v>
      </c>
      <c r="M975" s="12">
        <v>0</v>
      </c>
    </row>
    <row r="976" spans="1:13" ht="75.75" thickBot="1">
      <c r="A976" s="10" t="s">
        <v>2237</v>
      </c>
      <c r="B976" s="10" t="s">
        <v>2238</v>
      </c>
      <c r="C976" s="10" t="s">
        <v>2136</v>
      </c>
      <c r="D976" s="10" t="s">
        <v>96</v>
      </c>
      <c r="E976" s="11">
        <v>20000</v>
      </c>
      <c r="F976" s="11">
        <v>0</v>
      </c>
      <c r="G976" s="11">
        <v>19999.96</v>
      </c>
      <c r="H976" s="11">
        <v>0</v>
      </c>
      <c r="I976" s="11">
        <v>19999.96</v>
      </c>
      <c r="J976" s="11">
        <v>0</v>
      </c>
      <c r="K976" s="11">
        <v>0</v>
      </c>
      <c r="L976" s="11">
        <v>0</v>
      </c>
      <c r="M976" s="12">
        <v>20000</v>
      </c>
    </row>
    <row r="977" spans="1:13" ht="15.75" thickBot="1">
      <c r="A977" s="13"/>
      <c r="B977" s="14" t="s">
        <v>104</v>
      </c>
      <c r="C977" s="15"/>
      <c r="D977" s="15"/>
      <c r="E977" s="16">
        <f>SUM($E$925:$E$976)</f>
        <v>652138.24</v>
      </c>
      <c r="F977" s="16">
        <f>SUM($F$925:$F$976)</f>
        <v>289100</v>
      </c>
      <c r="G977" s="16">
        <f>SUM($G$925:$G$976)</f>
        <v>629959.1</v>
      </c>
      <c r="H977" s="16">
        <f>SUM($H$925:$H$976)</f>
        <v>228299.93</v>
      </c>
      <c r="I977" s="16">
        <f>SUM($I$925:$I$976)</f>
        <v>162749.78</v>
      </c>
      <c r="J977" s="16">
        <f>SUM($J$925:$J$976)</f>
        <v>238909.39</v>
      </c>
      <c r="K977" s="16">
        <f>SUM($K$925:$K$976)</f>
        <v>467209.32</v>
      </c>
      <c r="L977" s="16">
        <f>SUM($L$925:$L$976)</f>
        <v>238909.39</v>
      </c>
      <c r="M977" s="16">
        <f>SUM($M$925:$M$976)</f>
        <v>184928.92</v>
      </c>
    </row>
    <row r="978" spans="1:13" ht="15.75" thickBot="1">
      <c r="A978" s="6" t="s">
        <v>738</v>
      </c>
      <c r="B978" s="7" t="s">
        <v>739</v>
      </c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30.75" thickBot="1">
      <c r="A979" s="5" t="s">
        <v>2239</v>
      </c>
      <c r="B979" s="5" t="s">
        <v>2240</v>
      </c>
      <c r="C979" s="5" t="s">
        <v>2241</v>
      </c>
      <c r="D979" s="5" t="s">
        <v>743</v>
      </c>
      <c r="E979" s="8">
        <v>2261.76</v>
      </c>
      <c r="F979" s="8">
        <v>5000</v>
      </c>
      <c r="G979" s="8">
        <v>4994.72</v>
      </c>
      <c r="H979" s="8">
        <v>0</v>
      </c>
      <c r="I979" s="8">
        <v>2792.48</v>
      </c>
      <c r="J979" s="8">
        <v>2202.24</v>
      </c>
      <c r="K979" s="8">
        <v>2202.24</v>
      </c>
      <c r="L979" s="8">
        <v>2202.24</v>
      </c>
      <c r="M979" s="9">
        <v>59.52</v>
      </c>
    </row>
    <row r="980" spans="1:13" ht="15.75" thickBot="1">
      <c r="A980" s="13"/>
      <c r="B980" s="14" t="s">
        <v>746</v>
      </c>
      <c r="C980" s="15"/>
      <c r="D980" s="15"/>
      <c r="E980" s="16">
        <f>SUM($E$979:$E$979)</f>
        <v>2261.76</v>
      </c>
      <c r="F980" s="16">
        <f>SUM($F$979:$F$979)</f>
        <v>5000</v>
      </c>
      <c r="G980" s="16">
        <f>SUM($G$979:$G$979)</f>
        <v>4994.72</v>
      </c>
      <c r="H980" s="16">
        <f>SUM($H$979:$H$979)</f>
        <v>0</v>
      </c>
      <c r="I980" s="16">
        <f>SUM($I$979:$I$979)</f>
        <v>2792.48</v>
      </c>
      <c r="J980" s="16">
        <f>SUM($J$979:$J$979)</f>
        <v>2202.24</v>
      </c>
      <c r="K980" s="16">
        <f>SUM($K$979:$K$979)</f>
        <v>2202.24</v>
      </c>
      <c r="L980" s="16">
        <f>SUM($L$979:$L$979)</f>
        <v>2202.24</v>
      </c>
      <c r="M980" s="16">
        <f>SUM($M$979:$M$979)</f>
        <v>59.52</v>
      </c>
    </row>
    <row r="981" spans="2:13" ht="15.75" thickBot="1">
      <c r="B981" s="14" t="s">
        <v>160</v>
      </c>
      <c r="C981" s="15"/>
      <c r="D981" s="15"/>
      <c r="E981" s="16">
        <f>(E977+E980)</f>
        <v>654400</v>
      </c>
      <c r="F981" s="16">
        <f>(F977+F980)</f>
        <v>294100</v>
      </c>
      <c r="G981" s="16">
        <f>(G977+G980)</f>
        <v>634953.82</v>
      </c>
      <c r="H981" s="16">
        <f>(H977+H980)</f>
        <v>228299.93</v>
      </c>
      <c r="I981" s="16">
        <f>(I977+I980)</f>
        <v>165542.26</v>
      </c>
      <c r="J981" s="16">
        <f>(J977+J980)</f>
        <v>241111.63</v>
      </c>
      <c r="K981" s="16">
        <f>(K977+K980)</f>
        <v>469411.56</v>
      </c>
      <c r="L981" s="16">
        <f>(L977+L980)</f>
        <v>241111.63</v>
      </c>
      <c r="M981" s="16">
        <f>(M977+M980)</f>
        <v>184988.44</v>
      </c>
    </row>
    <row r="982" spans="1:13" ht="15.75" thickBot="1">
      <c r="A982" s="4" t="s">
        <v>161</v>
      </c>
      <c r="B982" s="1" t="s">
        <v>162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5.75" thickBot="1">
      <c r="A983" s="6" t="s">
        <v>748</v>
      </c>
      <c r="B983" s="7" t="s">
        <v>749</v>
      </c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45.75" thickBot="1">
      <c r="A984" s="5" t="s">
        <v>2242</v>
      </c>
      <c r="B984" s="5" t="s">
        <v>2243</v>
      </c>
      <c r="C984" s="5" t="s">
        <v>2244</v>
      </c>
      <c r="D984" s="5" t="s">
        <v>1937</v>
      </c>
      <c r="E984" s="8">
        <v>5200</v>
      </c>
      <c r="F984" s="8">
        <v>100000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9">
        <v>5200</v>
      </c>
    </row>
    <row r="985" spans="1:13" ht="15.75" thickBot="1">
      <c r="A985" s="13"/>
      <c r="B985" s="14" t="s">
        <v>770</v>
      </c>
      <c r="C985" s="15"/>
      <c r="D985" s="15"/>
      <c r="E985" s="16">
        <f>SUM($E$984:$E$984)</f>
        <v>5200</v>
      </c>
      <c r="F985" s="16">
        <f>SUM($F$984:$F$984)</f>
        <v>100000</v>
      </c>
      <c r="G985" s="16">
        <f>SUM($G$984:$G$984)</f>
        <v>0</v>
      </c>
      <c r="H985" s="16">
        <f>SUM($H$984:$H$984)</f>
        <v>0</v>
      </c>
      <c r="I985" s="16">
        <f>SUM($I$984:$I$984)</f>
        <v>0</v>
      </c>
      <c r="J985" s="16">
        <f>SUM($J$984:$J$984)</f>
        <v>0</v>
      </c>
      <c r="K985" s="16">
        <f>SUM($K$984:$K$984)</f>
        <v>0</v>
      </c>
      <c r="L985" s="16">
        <f>SUM($L$984:$L$984)</f>
        <v>0</v>
      </c>
      <c r="M985" s="16">
        <f>SUM($M$984:$M$984)</f>
        <v>5200</v>
      </c>
    </row>
    <row r="986" spans="1:13" ht="15.75" thickBot="1">
      <c r="A986" s="6" t="s">
        <v>778</v>
      </c>
      <c r="B986" s="7" t="s">
        <v>779</v>
      </c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45">
      <c r="A987" s="5" t="s">
        <v>2245</v>
      </c>
      <c r="B987" s="5" t="s">
        <v>2246</v>
      </c>
      <c r="C987" s="5" t="s">
        <v>2247</v>
      </c>
      <c r="D987" s="5" t="s">
        <v>2248</v>
      </c>
      <c r="E987" s="8">
        <v>24304</v>
      </c>
      <c r="F987" s="8">
        <v>24800</v>
      </c>
      <c r="G987" s="8">
        <v>24800</v>
      </c>
      <c r="H987" s="8">
        <v>0</v>
      </c>
      <c r="I987" s="8">
        <v>496</v>
      </c>
      <c r="J987" s="8">
        <v>24304</v>
      </c>
      <c r="K987" s="8">
        <v>24304</v>
      </c>
      <c r="L987" s="8">
        <v>24304</v>
      </c>
      <c r="M987" s="9">
        <v>0</v>
      </c>
    </row>
    <row r="988" spans="1:13" ht="45">
      <c r="A988" s="10" t="s">
        <v>2249</v>
      </c>
      <c r="B988" s="10" t="s">
        <v>2250</v>
      </c>
      <c r="C988" s="10" t="s">
        <v>2247</v>
      </c>
      <c r="D988" s="10" t="s">
        <v>2248</v>
      </c>
      <c r="E988" s="11">
        <v>24800</v>
      </c>
      <c r="F988" s="11">
        <v>0</v>
      </c>
      <c r="G988" s="11">
        <v>24800</v>
      </c>
      <c r="H988" s="11">
        <v>0</v>
      </c>
      <c r="I988" s="11">
        <v>124</v>
      </c>
      <c r="J988" s="11">
        <v>24676</v>
      </c>
      <c r="K988" s="11">
        <v>24676</v>
      </c>
      <c r="L988" s="11">
        <v>24676</v>
      </c>
      <c r="M988" s="12">
        <v>124</v>
      </c>
    </row>
    <row r="989" spans="1:13" ht="45">
      <c r="A989" s="10" t="s">
        <v>2251</v>
      </c>
      <c r="B989" s="10" t="s">
        <v>2252</v>
      </c>
      <c r="C989" s="10" t="s">
        <v>2247</v>
      </c>
      <c r="D989" s="10" t="s">
        <v>2248</v>
      </c>
      <c r="E989" s="11">
        <v>3000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2">
        <v>3000</v>
      </c>
    </row>
    <row r="990" spans="1:13" ht="45">
      <c r="A990" s="10" t="s">
        <v>2253</v>
      </c>
      <c r="B990" s="10" t="s">
        <v>2254</v>
      </c>
      <c r="C990" s="10" t="s">
        <v>2247</v>
      </c>
      <c r="D990" s="10" t="s">
        <v>2248</v>
      </c>
      <c r="E990" s="11">
        <v>0</v>
      </c>
      <c r="F990" s="11">
        <v>20000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2">
        <v>0</v>
      </c>
    </row>
    <row r="991" spans="1:13" ht="75">
      <c r="A991" s="10" t="s">
        <v>2255</v>
      </c>
      <c r="B991" s="10" t="s">
        <v>2256</v>
      </c>
      <c r="C991" s="10" t="s">
        <v>2247</v>
      </c>
      <c r="D991" s="10" t="s">
        <v>2248</v>
      </c>
      <c r="E991" s="11">
        <v>44800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2">
        <v>44800</v>
      </c>
    </row>
    <row r="992" spans="1:13" ht="45">
      <c r="A992" s="10" t="s">
        <v>2257</v>
      </c>
      <c r="B992" s="10" t="s">
        <v>2258</v>
      </c>
      <c r="C992" s="10" t="s">
        <v>2247</v>
      </c>
      <c r="D992" s="10" t="s">
        <v>2248</v>
      </c>
      <c r="E992" s="11">
        <v>24304</v>
      </c>
      <c r="F992" s="11">
        <v>24800</v>
      </c>
      <c r="G992" s="11">
        <v>24800</v>
      </c>
      <c r="H992" s="11">
        <v>0</v>
      </c>
      <c r="I992" s="11">
        <v>496</v>
      </c>
      <c r="J992" s="11">
        <v>24304</v>
      </c>
      <c r="K992" s="11">
        <v>24304</v>
      </c>
      <c r="L992" s="11">
        <v>24304</v>
      </c>
      <c r="M992" s="12">
        <v>0</v>
      </c>
    </row>
    <row r="993" spans="1:13" ht="45">
      <c r="A993" s="10" t="s">
        <v>2259</v>
      </c>
      <c r="B993" s="10" t="s">
        <v>2260</v>
      </c>
      <c r="C993" s="10" t="s">
        <v>2247</v>
      </c>
      <c r="D993" s="10" t="s">
        <v>2248</v>
      </c>
      <c r="E993" s="11">
        <v>16800</v>
      </c>
      <c r="F993" s="11">
        <v>24800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2">
        <v>16800</v>
      </c>
    </row>
    <row r="994" spans="1:13" ht="60">
      <c r="A994" s="10" t="s">
        <v>2261</v>
      </c>
      <c r="B994" s="10" t="s">
        <v>2262</v>
      </c>
      <c r="C994" s="10" t="s">
        <v>2247</v>
      </c>
      <c r="D994" s="10" t="s">
        <v>2248</v>
      </c>
      <c r="E994" s="11">
        <v>3000</v>
      </c>
      <c r="F994" s="11">
        <v>0</v>
      </c>
      <c r="G994" s="11">
        <v>2996.24</v>
      </c>
      <c r="H994" s="11">
        <v>0</v>
      </c>
      <c r="I994" s="11">
        <v>29.96</v>
      </c>
      <c r="J994" s="11">
        <v>2966.28</v>
      </c>
      <c r="K994" s="11">
        <v>2966.28</v>
      </c>
      <c r="L994" s="11">
        <v>2966.28</v>
      </c>
      <c r="M994" s="12">
        <v>33.72</v>
      </c>
    </row>
    <row r="995" spans="1:13" ht="60">
      <c r="A995" s="10" t="s">
        <v>2263</v>
      </c>
      <c r="B995" s="10" t="s">
        <v>2264</v>
      </c>
      <c r="C995" s="10" t="s">
        <v>2247</v>
      </c>
      <c r="D995" s="10" t="s">
        <v>2248</v>
      </c>
      <c r="E995" s="11">
        <v>24800</v>
      </c>
      <c r="F995" s="11">
        <v>0</v>
      </c>
      <c r="G995" s="11">
        <v>24800</v>
      </c>
      <c r="H995" s="11">
        <v>0</v>
      </c>
      <c r="I995" s="11">
        <v>248</v>
      </c>
      <c r="J995" s="11">
        <v>24552</v>
      </c>
      <c r="K995" s="11">
        <v>24552</v>
      </c>
      <c r="L995" s="11">
        <v>24552</v>
      </c>
      <c r="M995" s="12">
        <v>248</v>
      </c>
    </row>
    <row r="996" spans="1:13" ht="45">
      <c r="A996" s="10" t="s">
        <v>2265</v>
      </c>
      <c r="B996" s="10" t="s">
        <v>2266</v>
      </c>
      <c r="C996" s="10" t="s">
        <v>2247</v>
      </c>
      <c r="D996" s="10" t="s">
        <v>2248</v>
      </c>
      <c r="E996" s="11">
        <v>24800</v>
      </c>
      <c r="F996" s="11">
        <v>0</v>
      </c>
      <c r="G996" s="11">
        <v>24800</v>
      </c>
      <c r="H996" s="11">
        <v>0</v>
      </c>
      <c r="I996" s="11">
        <v>186</v>
      </c>
      <c r="J996" s="11">
        <v>24614</v>
      </c>
      <c r="K996" s="11">
        <v>24614</v>
      </c>
      <c r="L996" s="11">
        <v>24614</v>
      </c>
      <c r="M996" s="12">
        <v>186</v>
      </c>
    </row>
    <row r="997" spans="1:13" ht="45">
      <c r="A997" s="10" t="s">
        <v>2267</v>
      </c>
      <c r="B997" s="10" t="s">
        <v>2268</v>
      </c>
      <c r="C997" s="10" t="s">
        <v>2247</v>
      </c>
      <c r="D997" s="10" t="s">
        <v>2248</v>
      </c>
      <c r="E997" s="11">
        <v>24800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2">
        <v>24800</v>
      </c>
    </row>
    <row r="998" spans="1:13" ht="45">
      <c r="A998" s="10" t="s">
        <v>2269</v>
      </c>
      <c r="B998" s="10" t="s">
        <v>2270</v>
      </c>
      <c r="C998" s="10" t="s">
        <v>2247</v>
      </c>
      <c r="D998" s="10" t="s">
        <v>2248</v>
      </c>
      <c r="E998" s="11">
        <v>29119.09</v>
      </c>
      <c r="F998" s="11">
        <v>0</v>
      </c>
      <c r="G998" s="11">
        <v>29119.09</v>
      </c>
      <c r="H998" s="11">
        <v>0</v>
      </c>
      <c r="I998" s="11">
        <v>29119.09</v>
      </c>
      <c r="J998" s="11">
        <v>0</v>
      </c>
      <c r="K998" s="11">
        <v>0</v>
      </c>
      <c r="L998" s="11">
        <v>0</v>
      </c>
      <c r="M998" s="12">
        <v>29119.09</v>
      </c>
    </row>
    <row r="999" spans="1:13" ht="60">
      <c r="A999" s="10" t="s">
        <v>2271</v>
      </c>
      <c r="B999" s="10" t="s">
        <v>2272</v>
      </c>
      <c r="C999" s="10" t="s">
        <v>2247</v>
      </c>
      <c r="D999" s="10" t="s">
        <v>2248</v>
      </c>
      <c r="E999" s="11">
        <v>8060</v>
      </c>
      <c r="F999" s="11">
        <v>0</v>
      </c>
      <c r="G999" s="11">
        <v>8060</v>
      </c>
      <c r="H999" s="11">
        <v>0</v>
      </c>
      <c r="I999" s="11">
        <v>0</v>
      </c>
      <c r="J999" s="11">
        <v>8060</v>
      </c>
      <c r="K999" s="11">
        <v>8060</v>
      </c>
      <c r="L999" s="11">
        <v>8060</v>
      </c>
      <c r="M999" s="12">
        <v>0</v>
      </c>
    </row>
    <row r="1000" spans="1:13" ht="60">
      <c r="A1000" s="10" t="s">
        <v>2273</v>
      </c>
      <c r="B1000" s="10" t="s">
        <v>2274</v>
      </c>
      <c r="C1000" s="10" t="s">
        <v>2247</v>
      </c>
      <c r="D1000" s="10" t="s">
        <v>2248</v>
      </c>
      <c r="E1000" s="11">
        <v>12400</v>
      </c>
      <c r="F1000" s="11">
        <v>0</v>
      </c>
      <c r="G1000" s="11">
        <v>12400</v>
      </c>
      <c r="H1000" s="11">
        <v>0</v>
      </c>
      <c r="I1000" s="11">
        <v>124</v>
      </c>
      <c r="J1000" s="11">
        <v>12276</v>
      </c>
      <c r="K1000" s="11">
        <v>12276</v>
      </c>
      <c r="L1000" s="11">
        <v>12276</v>
      </c>
      <c r="M1000" s="12">
        <v>124</v>
      </c>
    </row>
    <row r="1001" spans="1:13" ht="60">
      <c r="A1001" s="10" t="s">
        <v>2275</v>
      </c>
      <c r="B1001" s="10" t="s">
        <v>2276</v>
      </c>
      <c r="C1001" s="10" t="s">
        <v>2247</v>
      </c>
      <c r="D1001" s="10" t="s">
        <v>2248</v>
      </c>
      <c r="E1001" s="11">
        <v>24304</v>
      </c>
      <c r="F1001" s="11">
        <v>0</v>
      </c>
      <c r="G1001" s="11">
        <v>24800</v>
      </c>
      <c r="H1001" s="11">
        <v>0</v>
      </c>
      <c r="I1001" s="11">
        <v>496</v>
      </c>
      <c r="J1001" s="11">
        <v>24304</v>
      </c>
      <c r="K1001" s="11">
        <v>24304</v>
      </c>
      <c r="L1001" s="11">
        <v>24304</v>
      </c>
      <c r="M1001" s="12">
        <v>0</v>
      </c>
    </row>
    <row r="1002" spans="1:13" ht="45">
      <c r="A1002" s="10" t="s">
        <v>2277</v>
      </c>
      <c r="B1002" s="10" t="s">
        <v>2278</v>
      </c>
      <c r="C1002" s="10" t="s">
        <v>2247</v>
      </c>
      <c r="D1002" s="10" t="s">
        <v>2248</v>
      </c>
      <c r="E1002" s="11">
        <v>24304</v>
      </c>
      <c r="F1002" s="11">
        <v>0</v>
      </c>
      <c r="G1002" s="11">
        <v>24800</v>
      </c>
      <c r="H1002" s="11">
        <v>0</v>
      </c>
      <c r="I1002" s="11">
        <v>496</v>
      </c>
      <c r="J1002" s="11">
        <v>24304</v>
      </c>
      <c r="K1002" s="11">
        <v>24304</v>
      </c>
      <c r="L1002" s="11">
        <v>24304</v>
      </c>
      <c r="M1002" s="12">
        <v>0</v>
      </c>
    </row>
    <row r="1003" spans="1:13" ht="45">
      <c r="A1003" s="10" t="s">
        <v>2279</v>
      </c>
      <c r="B1003" s="10" t="s">
        <v>2280</v>
      </c>
      <c r="C1003" s="10" t="s">
        <v>2247</v>
      </c>
      <c r="D1003" s="10" t="s">
        <v>2248</v>
      </c>
      <c r="E1003" s="11">
        <v>24800</v>
      </c>
      <c r="F1003" s="11">
        <v>0</v>
      </c>
      <c r="G1003" s="11">
        <v>24800</v>
      </c>
      <c r="H1003" s="11">
        <v>0</v>
      </c>
      <c r="I1003" s="11">
        <v>24800</v>
      </c>
      <c r="J1003" s="11">
        <v>0</v>
      </c>
      <c r="K1003" s="11">
        <v>0</v>
      </c>
      <c r="L1003" s="11">
        <v>0</v>
      </c>
      <c r="M1003" s="12">
        <v>24800</v>
      </c>
    </row>
    <row r="1004" spans="1:13" ht="45">
      <c r="A1004" s="10" t="s">
        <v>2281</v>
      </c>
      <c r="B1004" s="10" t="s">
        <v>2282</v>
      </c>
      <c r="C1004" s="10" t="s">
        <v>2247</v>
      </c>
      <c r="D1004" s="10" t="s">
        <v>2248</v>
      </c>
      <c r="E1004" s="11">
        <v>16000</v>
      </c>
      <c r="F1004" s="11">
        <v>0</v>
      </c>
      <c r="G1004" s="11">
        <v>16000</v>
      </c>
      <c r="H1004" s="11">
        <v>0</v>
      </c>
      <c r="I1004" s="11">
        <v>128</v>
      </c>
      <c r="J1004" s="11">
        <v>15872</v>
      </c>
      <c r="K1004" s="11">
        <v>15872</v>
      </c>
      <c r="L1004" s="11">
        <v>15872</v>
      </c>
      <c r="M1004" s="12">
        <v>128</v>
      </c>
    </row>
    <row r="1005" spans="1:13" ht="45">
      <c r="A1005" s="10" t="s">
        <v>2283</v>
      </c>
      <c r="B1005" s="10" t="s">
        <v>2284</v>
      </c>
      <c r="C1005" s="10" t="s">
        <v>2247</v>
      </c>
      <c r="D1005" s="10" t="s">
        <v>2248</v>
      </c>
      <c r="E1005" s="11">
        <v>19500</v>
      </c>
      <c r="F1005" s="11">
        <v>0</v>
      </c>
      <c r="G1005" s="11">
        <v>19468</v>
      </c>
      <c r="H1005" s="11">
        <v>18910</v>
      </c>
      <c r="I1005" s="11">
        <v>558</v>
      </c>
      <c r="J1005" s="11">
        <v>0</v>
      </c>
      <c r="K1005" s="11">
        <v>18910</v>
      </c>
      <c r="L1005" s="11">
        <v>0</v>
      </c>
      <c r="M1005" s="12">
        <v>590</v>
      </c>
    </row>
    <row r="1006" spans="1:13" ht="45">
      <c r="A1006" s="10" t="s">
        <v>2285</v>
      </c>
      <c r="B1006" s="10" t="s">
        <v>2286</v>
      </c>
      <c r="C1006" s="10" t="s">
        <v>2247</v>
      </c>
      <c r="D1006" s="10" t="s">
        <v>2248</v>
      </c>
      <c r="E1006" s="11">
        <v>6572</v>
      </c>
      <c r="F1006" s="11">
        <v>0</v>
      </c>
      <c r="G1006" s="11">
        <v>6572</v>
      </c>
      <c r="H1006" s="11">
        <v>0</v>
      </c>
      <c r="I1006" s="11">
        <v>6572</v>
      </c>
      <c r="J1006" s="11">
        <v>0</v>
      </c>
      <c r="K1006" s="11">
        <v>0</v>
      </c>
      <c r="L1006" s="11">
        <v>0</v>
      </c>
      <c r="M1006" s="12">
        <v>6572</v>
      </c>
    </row>
    <row r="1007" spans="1:13" ht="45">
      <c r="A1007" s="10" t="s">
        <v>2287</v>
      </c>
      <c r="B1007" s="10" t="s">
        <v>2288</v>
      </c>
      <c r="C1007" s="10" t="s">
        <v>2247</v>
      </c>
      <c r="D1007" s="10" t="s">
        <v>2248</v>
      </c>
      <c r="E1007" s="11">
        <v>7500</v>
      </c>
      <c r="F1007" s="11">
        <v>7500</v>
      </c>
      <c r="G1007" s="11">
        <v>868</v>
      </c>
      <c r="H1007" s="11">
        <v>0</v>
      </c>
      <c r="I1007" s="11">
        <v>124</v>
      </c>
      <c r="J1007" s="11">
        <v>744</v>
      </c>
      <c r="K1007" s="11">
        <v>744</v>
      </c>
      <c r="L1007" s="11">
        <v>744</v>
      </c>
      <c r="M1007" s="12">
        <v>6756</v>
      </c>
    </row>
    <row r="1008" spans="1:13" ht="45">
      <c r="A1008" s="10" t="s">
        <v>2289</v>
      </c>
      <c r="B1008" s="10" t="s">
        <v>2290</v>
      </c>
      <c r="C1008" s="10" t="s">
        <v>2247</v>
      </c>
      <c r="D1008" s="10" t="s">
        <v>2248</v>
      </c>
      <c r="E1008" s="11">
        <v>4500</v>
      </c>
      <c r="F1008" s="11">
        <v>5000</v>
      </c>
      <c r="G1008" s="11">
        <v>4464</v>
      </c>
      <c r="H1008" s="11">
        <v>744</v>
      </c>
      <c r="I1008" s="11">
        <v>3720</v>
      </c>
      <c r="J1008" s="11">
        <v>0</v>
      </c>
      <c r="K1008" s="11">
        <v>744</v>
      </c>
      <c r="L1008" s="11">
        <v>0</v>
      </c>
      <c r="M1008" s="12">
        <v>3756</v>
      </c>
    </row>
    <row r="1009" spans="1:13" ht="60">
      <c r="A1009" s="10" t="s">
        <v>2291</v>
      </c>
      <c r="B1009" s="10" t="s">
        <v>2292</v>
      </c>
      <c r="C1009" s="10" t="s">
        <v>2247</v>
      </c>
      <c r="D1009" s="10" t="s">
        <v>2248</v>
      </c>
      <c r="E1009" s="11">
        <v>24561.62</v>
      </c>
      <c r="F1009" s="11">
        <v>10000</v>
      </c>
      <c r="G1009" s="11">
        <v>23972.92</v>
      </c>
      <c r="H1009" s="11">
        <v>0</v>
      </c>
      <c r="I1009" s="11">
        <v>520.38</v>
      </c>
      <c r="J1009" s="11">
        <v>23452.54</v>
      </c>
      <c r="K1009" s="11">
        <v>23452.54</v>
      </c>
      <c r="L1009" s="11">
        <v>23452.54</v>
      </c>
      <c r="M1009" s="12">
        <v>1109.08</v>
      </c>
    </row>
    <row r="1010" spans="1:13" ht="60">
      <c r="A1010" s="10" t="s">
        <v>2293</v>
      </c>
      <c r="B1010" s="10" t="s">
        <v>2294</v>
      </c>
      <c r="C1010" s="10" t="s">
        <v>2247</v>
      </c>
      <c r="D1010" s="10" t="s">
        <v>2248</v>
      </c>
      <c r="E1010" s="11">
        <v>24000</v>
      </c>
      <c r="F1010" s="11">
        <v>10000</v>
      </c>
      <c r="G1010" s="11">
        <v>24374.92</v>
      </c>
      <c r="H1010" s="11">
        <v>0</v>
      </c>
      <c r="I1010" s="11">
        <v>2864.94</v>
      </c>
      <c r="J1010" s="11">
        <v>21509.98</v>
      </c>
      <c r="K1010" s="11">
        <v>21509.98</v>
      </c>
      <c r="L1010" s="11">
        <v>21509.98</v>
      </c>
      <c r="M1010" s="12">
        <v>2490.02</v>
      </c>
    </row>
    <row r="1011" spans="1:13" ht="45">
      <c r="A1011" s="10" t="s">
        <v>2295</v>
      </c>
      <c r="B1011" s="10" t="s">
        <v>2296</v>
      </c>
      <c r="C1011" s="10" t="s">
        <v>2247</v>
      </c>
      <c r="D1011" s="10" t="s">
        <v>2248</v>
      </c>
      <c r="E1011" s="11">
        <v>2000</v>
      </c>
      <c r="F1011" s="11">
        <v>2000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2">
        <v>2000</v>
      </c>
    </row>
    <row r="1012" spans="1:13" ht="45">
      <c r="A1012" s="10" t="s">
        <v>2297</v>
      </c>
      <c r="B1012" s="10" t="s">
        <v>2298</v>
      </c>
      <c r="C1012" s="10" t="s">
        <v>2247</v>
      </c>
      <c r="D1012" s="10" t="s">
        <v>2248</v>
      </c>
      <c r="E1012" s="11">
        <v>4600</v>
      </c>
      <c r="F1012" s="11">
        <v>5000</v>
      </c>
      <c r="G1012" s="11">
        <v>4464</v>
      </c>
      <c r="H1012" s="11">
        <v>3720</v>
      </c>
      <c r="I1012" s="11">
        <v>744</v>
      </c>
      <c r="J1012" s="11">
        <v>0</v>
      </c>
      <c r="K1012" s="11">
        <v>3720</v>
      </c>
      <c r="L1012" s="11">
        <v>0</v>
      </c>
      <c r="M1012" s="12">
        <v>880</v>
      </c>
    </row>
    <row r="1013" spans="1:13" ht="45">
      <c r="A1013" s="10" t="s">
        <v>2299</v>
      </c>
      <c r="B1013" s="10" t="s">
        <v>2300</v>
      </c>
      <c r="C1013" s="10" t="s">
        <v>2247</v>
      </c>
      <c r="D1013" s="10" t="s">
        <v>2248</v>
      </c>
      <c r="E1013" s="11">
        <v>3000</v>
      </c>
      <c r="F1013" s="11">
        <v>3000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2">
        <v>3000</v>
      </c>
    </row>
    <row r="1014" spans="1:13" ht="60">
      <c r="A1014" s="10" t="s">
        <v>2301</v>
      </c>
      <c r="B1014" s="10" t="s">
        <v>2302</v>
      </c>
      <c r="C1014" s="10" t="s">
        <v>2303</v>
      </c>
      <c r="D1014" s="10" t="s">
        <v>787</v>
      </c>
      <c r="E1014" s="11">
        <v>12781.3</v>
      </c>
      <c r="F1014" s="11">
        <v>0</v>
      </c>
      <c r="G1014" s="11">
        <v>13454</v>
      </c>
      <c r="H1014" s="11">
        <v>620</v>
      </c>
      <c r="I1014" s="11">
        <v>12834</v>
      </c>
      <c r="J1014" s="11">
        <v>0</v>
      </c>
      <c r="K1014" s="11">
        <v>620</v>
      </c>
      <c r="L1014" s="11">
        <v>0</v>
      </c>
      <c r="M1014" s="12">
        <v>12161.3</v>
      </c>
    </row>
    <row r="1015" spans="1:13" ht="30">
      <c r="A1015" s="10" t="s">
        <v>2304</v>
      </c>
      <c r="B1015" s="10" t="s">
        <v>2305</v>
      </c>
      <c r="C1015" s="10" t="s">
        <v>2306</v>
      </c>
      <c r="D1015" s="10" t="s">
        <v>2307</v>
      </c>
      <c r="E1015" s="11">
        <v>24552</v>
      </c>
      <c r="F1015" s="11">
        <v>0</v>
      </c>
      <c r="G1015" s="11">
        <v>24552</v>
      </c>
      <c r="H1015" s="11">
        <v>0</v>
      </c>
      <c r="I1015" s="11">
        <v>0</v>
      </c>
      <c r="J1015" s="11">
        <v>24552</v>
      </c>
      <c r="K1015" s="11">
        <v>24552</v>
      </c>
      <c r="L1015" s="11">
        <v>24552</v>
      </c>
      <c r="M1015" s="12">
        <v>0</v>
      </c>
    </row>
    <row r="1016" spans="1:13" ht="45">
      <c r="A1016" s="10" t="s">
        <v>2308</v>
      </c>
      <c r="B1016" s="10" t="s">
        <v>2309</v>
      </c>
      <c r="C1016" s="10" t="s">
        <v>2310</v>
      </c>
      <c r="D1016" s="10" t="s">
        <v>787</v>
      </c>
      <c r="E1016" s="11">
        <v>20000</v>
      </c>
      <c r="F1016" s="11">
        <v>20000</v>
      </c>
      <c r="G1016" s="11">
        <v>20000</v>
      </c>
      <c r="H1016" s="11">
        <v>3368.41</v>
      </c>
      <c r="I1016" s="11">
        <v>177.29</v>
      </c>
      <c r="J1016" s="11">
        <v>16454.3</v>
      </c>
      <c r="K1016" s="11">
        <v>19822.71</v>
      </c>
      <c r="L1016" s="11">
        <v>16454.3</v>
      </c>
      <c r="M1016" s="12">
        <v>177.29</v>
      </c>
    </row>
    <row r="1017" spans="1:13" ht="45">
      <c r="A1017" s="10" t="s">
        <v>2311</v>
      </c>
      <c r="B1017" s="10" t="s">
        <v>2312</v>
      </c>
      <c r="C1017" s="10" t="s">
        <v>2313</v>
      </c>
      <c r="D1017" s="10" t="s">
        <v>2314</v>
      </c>
      <c r="E1017" s="11">
        <v>24800</v>
      </c>
      <c r="F1017" s="11">
        <v>0</v>
      </c>
      <c r="G1017" s="11">
        <v>24800</v>
      </c>
      <c r="H1017" s="11">
        <v>24304</v>
      </c>
      <c r="I1017" s="11">
        <v>496</v>
      </c>
      <c r="J1017" s="11">
        <v>0</v>
      </c>
      <c r="K1017" s="11">
        <v>24304</v>
      </c>
      <c r="L1017" s="11">
        <v>0</v>
      </c>
      <c r="M1017" s="12">
        <v>496</v>
      </c>
    </row>
    <row r="1018" spans="1:13" ht="45">
      <c r="A1018" s="10" t="s">
        <v>2315</v>
      </c>
      <c r="B1018" s="10" t="s">
        <v>2316</v>
      </c>
      <c r="C1018" s="10" t="s">
        <v>2313</v>
      </c>
      <c r="D1018" s="10" t="s">
        <v>2314</v>
      </c>
      <c r="E1018" s="11">
        <v>16800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2">
        <v>16800</v>
      </c>
    </row>
    <row r="1019" spans="1:13" ht="45">
      <c r="A1019" s="10" t="s">
        <v>2317</v>
      </c>
      <c r="B1019" s="10" t="s">
        <v>2318</v>
      </c>
      <c r="C1019" s="10" t="s">
        <v>2319</v>
      </c>
      <c r="D1019" s="10" t="s">
        <v>2320</v>
      </c>
      <c r="E1019" s="11">
        <v>7500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2">
        <v>7500</v>
      </c>
    </row>
    <row r="1020" spans="1:13" ht="45">
      <c r="A1020" s="10" t="s">
        <v>2321</v>
      </c>
      <c r="B1020" s="10" t="s">
        <v>2322</v>
      </c>
      <c r="C1020" s="10" t="s">
        <v>2313</v>
      </c>
      <c r="D1020" s="10" t="s">
        <v>2314</v>
      </c>
      <c r="E1020" s="11">
        <v>10000</v>
      </c>
      <c r="F1020" s="11">
        <v>0</v>
      </c>
      <c r="G1020" s="11">
        <v>4997.2</v>
      </c>
      <c r="H1020" s="11">
        <v>0</v>
      </c>
      <c r="I1020" s="11">
        <v>50</v>
      </c>
      <c r="J1020" s="11">
        <v>4947.2</v>
      </c>
      <c r="K1020" s="11">
        <v>4947.2</v>
      </c>
      <c r="L1020" s="11">
        <v>4947.2</v>
      </c>
      <c r="M1020" s="12">
        <v>5052.8</v>
      </c>
    </row>
    <row r="1021" spans="1:13" ht="60">
      <c r="A1021" s="10" t="s">
        <v>2323</v>
      </c>
      <c r="B1021" s="10" t="s">
        <v>2324</v>
      </c>
      <c r="C1021" s="10" t="s">
        <v>2325</v>
      </c>
      <c r="D1021" s="10" t="s">
        <v>2326</v>
      </c>
      <c r="E1021" s="11">
        <v>24800</v>
      </c>
      <c r="F1021" s="11">
        <v>0</v>
      </c>
      <c r="G1021" s="11">
        <v>24800</v>
      </c>
      <c r="H1021" s="11">
        <v>24304</v>
      </c>
      <c r="I1021" s="11">
        <v>496</v>
      </c>
      <c r="J1021" s="11">
        <v>0</v>
      </c>
      <c r="K1021" s="11">
        <v>24304</v>
      </c>
      <c r="L1021" s="11">
        <v>0</v>
      </c>
      <c r="M1021" s="12">
        <v>496</v>
      </c>
    </row>
    <row r="1022" spans="1:13" ht="45">
      <c r="A1022" s="10" t="s">
        <v>2327</v>
      </c>
      <c r="B1022" s="10" t="s">
        <v>2309</v>
      </c>
      <c r="C1022" s="10" t="s">
        <v>2313</v>
      </c>
      <c r="D1022" s="10" t="s">
        <v>2314</v>
      </c>
      <c r="E1022" s="11">
        <v>20000</v>
      </c>
      <c r="F1022" s="11">
        <v>0</v>
      </c>
      <c r="G1022" s="11">
        <v>19999.27</v>
      </c>
      <c r="H1022" s="11">
        <v>18999.32</v>
      </c>
      <c r="I1022" s="11">
        <v>999.95</v>
      </c>
      <c r="J1022" s="11">
        <v>0</v>
      </c>
      <c r="K1022" s="11">
        <v>18999.32</v>
      </c>
      <c r="L1022" s="11">
        <v>0</v>
      </c>
      <c r="M1022" s="12">
        <v>1000.68</v>
      </c>
    </row>
    <row r="1023" spans="1:13" ht="30">
      <c r="A1023" s="10" t="s">
        <v>2328</v>
      </c>
      <c r="B1023" s="10" t="s">
        <v>2329</v>
      </c>
      <c r="C1023" s="10" t="s">
        <v>2325</v>
      </c>
      <c r="D1023" s="10" t="s">
        <v>2326</v>
      </c>
      <c r="E1023" s="11">
        <v>24800</v>
      </c>
      <c r="F1023" s="11">
        <v>0</v>
      </c>
      <c r="G1023" s="11">
        <v>24800</v>
      </c>
      <c r="H1023" s="11">
        <v>24301.83</v>
      </c>
      <c r="I1023" s="11">
        <v>498.17</v>
      </c>
      <c r="J1023" s="11">
        <v>0</v>
      </c>
      <c r="K1023" s="11">
        <v>24301.83</v>
      </c>
      <c r="L1023" s="11">
        <v>0</v>
      </c>
      <c r="M1023" s="12">
        <v>498.17</v>
      </c>
    </row>
    <row r="1024" spans="1:13" ht="60">
      <c r="A1024" s="10" t="s">
        <v>2330</v>
      </c>
      <c r="B1024" s="10" t="s">
        <v>2331</v>
      </c>
      <c r="C1024" s="10" t="s">
        <v>2247</v>
      </c>
      <c r="D1024" s="10" t="s">
        <v>2248</v>
      </c>
      <c r="E1024" s="11">
        <v>15000</v>
      </c>
      <c r="F1024" s="11">
        <v>3000</v>
      </c>
      <c r="G1024" s="11">
        <v>11160</v>
      </c>
      <c r="H1024" s="11">
        <v>0</v>
      </c>
      <c r="I1024" s="11">
        <v>148.8</v>
      </c>
      <c r="J1024" s="11">
        <v>11011.2</v>
      </c>
      <c r="K1024" s="11">
        <v>11011.2</v>
      </c>
      <c r="L1024" s="11">
        <v>11011.2</v>
      </c>
      <c r="M1024" s="12">
        <v>3988.8</v>
      </c>
    </row>
    <row r="1025" spans="1:13" ht="45">
      <c r="A1025" s="10" t="s">
        <v>2332</v>
      </c>
      <c r="B1025" s="10" t="s">
        <v>2333</v>
      </c>
      <c r="C1025" s="10" t="s">
        <v>2247</v>
      </c>
      <c r="D1025" s="10" t="s">
        <v>2248</v>
      </c>
      <c r="E1025" s="11">
        <v>29840.6</v>
      </c>
      <c r="F1025" s="11">
        <v>20000</v>
      </c>
      <c r="G1025" s="11">
        <v>29815.8</v>
      </c>
      <c r="H1025" s="11">
        <v>5890</v>
      </c>
      <c r="I1025" s="11">
        <v>8841.2</v>
      </c>
      <c r="J1025" s="11">
        <v>15084.6</v>
      </c>
      <c r="K1025" s="11">
        <v>20974.6</v>
      </c>
      <c r="L1025" s="11">
        <v>15084.6</v>
      </c>
      <c r="M1025" s="12">
        <v>8866</v>
      </c>
    </row>
    <row r="1026" spans="1:13" ht="45">
      <c r="A1026" s="10" t="s">
        <v>2334</v>
      </c>
      <c r="B1026" s="10" t="s">
        <v>2335</v>
      </c>
      <c r="C1026" s="10" t="s">
        <v>2247</v>
      </c>
      <c r="D1026" s="10" t="s">
        <v>2248</v>
      </c>
      <c r="E1026" s="11">
        <v>5000</v>
      </c>
      <c r="F1026" s="11">
        <v>5000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2">
        <v>5000</v>
      </c>
    </row>
    <row r="1027" spans="1:13" ht="60">
      <c r="A1027" s="10" t="s">
        <v>2336</v>
      </c>
      <c r="B1027" s="10" t="s">
        <v>2337</v>
      </c>
      <c r="C1027" s="10" t="s">
        <v>2247</v>
      </c>
      <c r="D1027" s="10" t="s">
        <v>2248</v>
      </c>
      <c r="E1027" s="11">
        <v>7200</v>
      </c>
      <c r="F1027" s="11">
        <v>24800</v>
      </c>
      <c r="G1027" s="11">
        <v>6934.7</v>
      </c>
      <c r="H1027" s="11">
        <v>1488</v>
      </c>
      <c r="I1027" s="11">
        <v>3509.2</v>
      </c>
      <c r="J1027" s="11">
        <v>1937.5</v>
      </c>
      <c r="K1027" s="11">
        <v>3425.5</v>
      </c>
      <c r="L1027" s="11">
        <v>1937.5</v>
      </c>
      <c r="M1027" s="12">
        <v>3774.5</v>
      </c>
    </row>
    <row r="1028" spans="1:13" ht="45">
      <c r="A1028" s="10" t="s">
        <v>2338</v>
      </c>
      <c r="B1028" s="10" t="s">
        <v>2339</v>
      </c>
      <c r="C1028" s="10" t="s">
        <v>2247</v>
      </c>
      <c r="D1028" s="10" t="s">
        <v>2248</v>
      </c>
      <c r="E1028" s="11">
        <v>13050</v>
      </c>
      <c r="F1028" s="11">
        <v>15000</v>
      </c>
      <c r="G1028" s="11">
        <v>11238.4</v>
      </c>
      <c r="H1028" s="11">
        <v>8363.08</v>
      </c>
      <c r="I1028" s="11">
        <v>2375.32</v>
      </c>
      <c r="J1028" s="11">
        <v>500</v>
      </c>
      <c r="K1028" s="11">
        <v>8863.08</v>
      </c>
      <c r="L1028" s="11">
        <v>500</v>
      </c>
      <c r="M1028" s="12">
        <v>4186.92</v>
      </c>
    </row>
    <row r="1029" spans="1:13" ht="45">
      <c r="A1029" s="10" t="s">
        <v>2340</v>
      </c>
      <c r="B1029" s="10" t="s">
        <v>2341</v>
      </c>
      <c r="C1029" s="10" t="s">
        <v>2303</v>
      </c>
      <c r="D1029" s="10" t="s">
        <v>787</v>
      </c>
      <c r="E1029" s="11">
        <v>18000</v>
      </c>
      <c r="F1029" s="11">
        <v>10000</v>
      </c>
      <c r="G1029" s="11">
        <v>17989.92</v>
      </c>
      <c r="H1029" s="11">
        <v>10302.4</v>
      </c>
      <c r="I1029" s="11">
        <v>4282.65</v>
      </c>
      <c r="J1029" s="11">
        <v>3404.87</v>
      </c>
      <c r="K1029" s="11">
        <v>13707.27</v>
      </c>
      <c r="L1029" s="11">
        <v>3404.87</v>
      </c>
      <c r="M1029" s="12">
        <v>4292.73</v>
      </c>
    </row>
    <row r="1030" spans="1:13" ht="30">
      <c r="A1030" s="10" t="s">
        <v>2342</v>
      </c>
      <c r="B1030" s="10" t="s">
        <v>2343</v>
      </c>
      <c r="C1030" s="10" t="s">
        <v>2303</v>
      </c>
      <c r="D1030" s="10" t="s">
        <v>787</v>
      </c>
      <c r="E1030" s="11">
        <v>9486</v>
      </c>
      <c r="F1030" s="11">
        <v>10000</v>
      </c>
      <c r="G1030" s="11">
        <v>9999.36</v>
      </c>
      <c r="H1030" s="11">
        <v>9486</v>
      </c>
      <c r="I1030" s="11">
        <v>513.36</v>
      </c>
      <c r="J1030" s="11">
        <v>0</v>
      </c>
      <c r="K1030" s="11">
        <v>9486</v>
      </c>
      <c r="L1030" s="11">
        <v>0</v>
      </c>
      <c r="M1030" s="12">
        <v>0</v>
      </c>
    </row>
    <row r="1031" spans="1:13" ht="45">
      <c r="A1031" s="10" t="s">
        <v>2344</v>
      </c>
      <c r="B1031" s="10" t="s">
        <v>2345</v>
      </c>
      <c r="C1031" s="10" t="s">
        <v>2247</v>
      </c>
      <c r="D1031" s="10" t="s">
        <v>2248</v>
      </c>
      <c r="E1031" s="11">
        <v>22059.4</v>
      </c>
      <c r="F1031" s="11">
        <v>15000</v>
      </c>
      <c r="G1031" s="11">
        <v>18042</v>
      </c>
      <c r="H1031" s="11">
        <v>7826.88</v>
      </c>
      <c r="I1031" s="11">
        <v>5093.66</v>
      </c>
      <c r="J1031" s="11">
        <v>5121.46</v>
      </c>
      <c r="K1031" s="11">
        <v>12948.34</v>
      </c>
      <c r="L1031" s="11">
        <v>5121.46</v>
      </c>
      <c r="M1031" s="12">
        <v>9111.06</v>
      </c>
    </row>
    <row r="1032" spans="1:13" ht="45">
      <c r="A1032" s="10" t="s">
        <v>2346</v>
      </c>
      <c r="B1032" s="10" t="s">
        <v>2347</v>
      </c>
      <c r="C1032" s="10" t="s">
        <v>2303</v>
      </c>
      <c r="D1032" s="10" t="s">
        <v>787</v>
      </c>
      <c r="E1032" s="11">
        <v>15000</v>
      </c>
      <c r="F1032" s="11">
        <v>10000</v>
      </c>
      <c r="G1032" s="11">
        <v>9960.92</v>
      </c>
      <c r="H1032" s="11">
        <v>9895.2</v>
      </c>
      <c r="I1032" s="11">
        <v>65.72</v>
      </c>
      <c r="J1032" s="11">
        <v>0</v>
      </c>
      <c r="K1032" s="11">
        <v>9895.2</v>
      </c>
      <c r="L1032" s="11">
        <v>0</v>
      </c>
      <c r="M1032" s="12">
        <v>5104.8</v>
      </c>
    </row>
    <row r="1033" spans="1:13" ht="45">
      <c r="A1033" s="10" t="s">
        <v>2348</v>
      </c>
      <c r="B1033" s="10" t="s">
        <v>2349</v>
      </c>
      <c r="C1033" s="10" t="s">
        <v>2247</v>
      </c>
      <c r="D1033" s="10" t="s">
        <v>2248</v>
      </c>
      <c r="E1033" s="11">
        <v>11000</v>
      </c>
      <c r="F1033" s="11">
        <v>11000</v>
      </c>
      <c r="G1033" s="11">
        <v>1550</v>
      </c>
      <c r="H1033" s="11">
        <v>0</v>
      </c>
      <c r="I1033" s="11">
        <v>124</v>
      </c>
      <c r="J1033" s="11">
        <v>1426</v>
      </c>
      <c r="K1033" s="11">
        <v>1426</v>
      </c>
      <c r="L1033" s="11">
        <v>1426</v>
      </c>
      <c r="M1033" s="12">
        <v>9574</v>
      </c>
    </row>
    <row r="1034" spans="1:13" ht="30">
      <c r="A1034" s="10" t="s">
        <v>2350</v>
      </c>
      <c r="B1034" s="10" t="s">
        <v>2351</v>
      </c>
      <c r="C1034" s="10" t="s">
        <v>2303</v>
      </c>
      <c r="D1034" s="10" t="s">
        <v>787</v>
      </c>
      <c r="E1034" s="11">
        <v>24662</v>
      </c>
      <c r="F1034" s="11">
        <v>24800</v>
      </c>
      <c r="G1034" s="11">
        <v>24600</v>
      </c>
      <c r="H1034" s="11">
        <v>23662</v>
      </c>
      <c r="I1034" s="11">
        <v>938</v>
      </c>
      <c r="J1034" s="11">
        <v>0</v>
      </c>
      <c r="K1034" s="11">
        <v>23662</v>
      </c>
      <c r="L1034" s="11">
        <v>0</v>
      </c>
      <c r="M1034" s="12">
        <v>1000</v>
      </c>
    </row>
    <row r="1035" spans="1:13" ht="30">
      <c r="A1035" s="10" t="s">
        <v>2352</v>
      </c>
      <c r="B1035" s="10" t="s">
        <v>2353</v>
      </c>
      <c r="C1035" s="10" t="s">
        <v>2303</v>
      </c>
      <c r="D1035" s="10" t="s">
        <v>787</v>
      </c>
      <c r="E1035" s="11">
        <v>4092</v>
      </c>
      <c r="F1035" s="11">
        <v>0</v>
      </c>
      <c r="G1035" s="11">
        <v>4092</v>
      </c>
      <c r="H1035" s="11">
        <v>2976</v>
      </c>
      <c r="I1035" s="11">
        <v>1116</v>
      </c>
      <c r="J1035" s="11">
        <v>0</v>
      </c>
      <c r="K1035" s="11">
        <v>2976</v>
      </c>
      <c r="L1035" s="11">
        <v>0</v>
      </c>
      <c r="M1035" s="12">
        <v>1116</v>
      </c>
    </row>
    <row r="1036" spans="1:13" ht="45">
      <c r="A1036" s="10" t="s">
        <v>2354</v>
      </c>
      <c r="B1036" s="10" t="s">
        <v>2355</v>
      </c>
      <c r="C1036" s="10" t="s">
        <v>2303</v>
      </c>
      <c r="D1036" s="10" t="s">
        <v>787</v>
      </c>
      <c r="E1036" s="11">
        <v>24800</v>
      </c>
      <c r="F1036" s="11">
        <v>0</v>
      </c>
      <c r="G1036" s="11">
        <v>24698.32</v>
      </c>
      <c r="H1036" s="11">
        <v>24698.32</v>
      </c>
      <c r="I1036" s="11">
        <v>0</v>
      </c>
      <c r="J1036" s="11">
        <v>0</v>
      </c>
      <c r="K1036" s="11">
        <v>24698.32</v>
      </c>
      <c r="L1036" s="11">
        <v>0</v>
      </c>
      <c r="M1036" s="12">
        <v>101.68</v>
      </c>
    </row>
    <row r="1037" spans="1:13" ht="45">
      <c r="A1037" s="10" t="s">
        <v>2356</v>
      </c>
      <c r="B1037" s="10" t="s">
        <v>2357</v>
      </c>
      <c r="C1037" s="10" t="s">
        <v>2303</v>
      </c>
      <c r="D1037" s="10" t="s">
        <v>787</v>
      </c>
      <c r="E1037" s="11">
        <v>5000</v>
      </c>
      <c r="F1037" s="11">
        <v>0</v>
      </c>
      <c r="G1037" s="11">
        <v>4998.44</v>
      </c>
      <c r="H1037" s="11">
        <v>4848.49</v>
      </c>
      <c r="I1037" s="11">
        <v>149.95</v>
      </c>
      <c r="J1037" s="11">
        <v>0</v>
      </c>
      <c r="K1037" s="11">
        <v>4848.49</v>
      </c>
      <c r="L1037" s="11">
        <v>0</v>
      </c>
      <c r="M1037" s="12">
        <v>151.51</v>
      </c>
    </row>
    <row r="1038" spans="1:13" ht="45">
      <c r="A1038" s="10" t="s">
        <v>2358</v>
      </c>
      <c r="B1038" s="10" t="s">
        <v>2359</v>
      </c>
      <c r="C1038" s="10" t="s">
        <v>2303</v>
      </c>
      <c r="D1038" s="10" t="s">
        <v>787</v>
      </c>
      <c r="E1038" s="11">
        <v>18875.28</v>
      </c>
      <c r="F1038" s="11">
        <v>0</v>
      </c>
      <c r="G1038" s="11">
        <v>18999.28</v>
      </c>
      <c r="H1038" s="11">
        <v>0</v>
      </c>
      <c r="I1038" s="11">
        <v>124</v>
      </c>
      <c r="J1038" s="11">
        <v>18875.28</v>
      </c>
      <c r="K1038" s="11">
        <v>18875.28</v>
      </c>
      <c r="L1038" s="11">
        <v>18875.28</v>
      </c>
      <c r="M1038" s="12">
        <v>0</v>
      </c>
    </row>
    <row r="1039" spans="1:13" ht="30">
      <c r="A1039" s="10" t="s">
        <v>2360</v>
      </c>
      <c r="B1039" s="10" t="s">
        <v>2361</v>
      </c>
      <c r="C1039" s="10" t="s">
        <v>1776</v>
      </c>
      <c r="D1039" s="10" t="s">
        <v>1777</v>
      </c>
      <c r="E1039" s="11">
        <v>13500</v>
      </c>
      <c r="F1039" s="11">
        <v>0</v>
      </c>
      <c r="G1039" s="11">
        <v>13500</v>
      </c>
      <c r="H1039" s="11">
        <v>0</v>
      </c>
      <c r="I1039" s="11">
        <v>12.4</v>
      </c>
      <c r="J1039" s="11">
        <v>13487.6</v>
      </c>
      <c r="K1039" s="11">
        <v>13487.6</v>
      </c>
      <c r="L1039" s="11">
        <v>13487.6</v>
      </c>
      <c r="M1039" s="12">
        <v>12.4</v>
      </c>
    </row>
    <row r="1040" spans="1:13" ht="45">
      <c r="A1040" s="10" t="s">
        <v>2362</v>
      </c>
      <c r="B1040" s="10" t="s">
        <v>2363</v>
      </c>
      <c r="C1040" s="10" t="s">
        <v>2313</v>
      </c>
      <c r="D1040" s="10" t="s">
        <v>2314</v>
      </c>
      <c r="E1040" s="11">
        <v>1178</v>
      </c>
      <c r="F1040" s="11">
        <v>0</v>
      </c>
      <c r="G1040" s="11">
        <v>1178</v>
      </c>
      <c r="H1040" s="11">
        <v>1178</v>
      </c>
      <c r="I1040" s="11">
        <v>0</v>
      </c>
      <c r="J1040" s="11">
        <v>0</v>
      </c>
      <c r="K1040" s="11">
        <v>1178</v>
      </c>
      <c r="L1040" s="11">
        <v>0</v>
      </c>
      <c r="M1040" s="12">
        <v>0</v>
      </c>
    </row>
    <row r="1041" spans="1:13" ht="45">
      <c r="A1041" s="10" t="s">
        <v>2364</v>
      </c>
      <c r="B1041" s="10" t="s">
        <v>2365</v>
      </c>
      <c r="C1041" s="10" t="s">
        <v>2303</v>
      </c>
      <c r="D1041" s="10" t="s">
        <v>787</v>
      </c>
      <c r="E1041" s="11">
        <v>0</v>
      </c>
      <c r="F1041" s="11">
        <v>20000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2">
        <v>0</v>
      </c>
    </row>
    <row r="1042" spans="1:13" ht="45">
      <c r="A1042" s="10" t="s">
        <v>2366</v>
      </c>
      <c r="B1042" s="10" t="s">
        <v>2367</v>
      </c>
      <c r="C1042" s="10" t="s">
        <v>2303</v>
      </c>
      <c r="D1042" s="10" t="s">
        <v>787</v>
      </c>
      <c r="E1042" s="11">
        <v>0</v>
      </c>
      <c r="F1042" s="11">
        <v>20000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2">
        <v>0</v>
      </c>
    </row>
    <row r="1043" spans="1:13" ht="45">
      <c r="A1043" s="10" t="s">
        <v>2368</v>
      </c>
      <c r="B1043" s="10" t="s">
        <v>2369</v>
      </c>
      <c r="C1043" s="10" t="s">
        <v>2303</v>
      </c>
      <c r="D1043" s="10" t="s">
        <v>787</v>
      </c>
      <c r="E1043" s="11">
        <v>0</v>
      </c>
      <c r="F1043" s="11">
        <v>20000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2">
        <v>0</v>
      </c>
    </row>
    <row r="1044" spans="1:13" ht="45">
      <c r="A1044" s="10" t="s">
        <v>2370</v>
      </c>
      <c r="B1044" s="10" t="s">
        <v>2371</v>
      </c>
      <c r="C1044" s="10" t="s">
        <v>2303</v>
      </c>
      <c r="D1044" s="10" t="s">
        <v>787</v>
      </c>
      <c r="E1044" s="11">
        <v>0</v>
      </c>
      <c r="F1044" s="11">
        <v>20000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2">
        <v>0</v>
      </c>
    </row>
    <row r="1045" spans="1:13" ht="45">
      <c r="A1045" s="10" t="s">
        <v>2372</v>
      </c>
      <c r="B1045" s="10" t="s">
        <v>2373</v>
      </c>
      <c r="C1045" s="10" t="s">
        <v>2303</v>
      </c>
      <c r="D1045" s="10" t="s">
        <v>787</v>
      </c>
      <c r="E1045" s="11">
        <v>0</v>
      </c>
      <c r="F1045" s="11">
        <v>20000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2">
        <v>0</v>
      </c>
    </row>
    <row r="1046" spans="1:13" ht="45">
      <c r="A1046" s="10" t="s">
        <v>2374</v>
      </c>
      <c r="B1046" s="10" t="s">
        <v>2375</v>
      </c>
      <c r="C1046" s="10" t="s">
        <v>2303</v>
      </c>
      <c r="D1046" s="10" t="s">
        <v>787</v>
      </c>
      <c r="E1046" s="11">
        <v>0</v>
      </c>
      <c r="F1046" s="11">
        <v>20000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2">
        <v>0</v>
      </c>
    </row>
    <row r="1047" spans="1:13" ht="45">
      <c r="A1047" s="10" t="s">
        <v>2376</v>
      </c>
      <c r="B1047" s="10" t="s">
        <v>2377</v>
      </c>
      <c r="C1047" s="10" t="s">
        <v>2303</v>
      </c>
      <c r="D1047" s="10" t="s">
        <v>787</v>
      </c>
      <c r="E1047" s="11">
        <v>0</v>
      </c>
      <c r="F1047" s="11">
        <v>20000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2">
        <v>0</v>
      </c>
    </row>
    <row r="1048" spans="1:13" ht="30">
      <c r="A1048" s="10" t="s">
        <v>2378</v>
      </c>
      <c r="B1048" s="10" t="s">
        <v>2379</v>
      </c>
      <c r="C1048" s="10" t="s">
        <v>2303</v>
      </c>
      <c r="D1048" s="10" t="s">
        <v>787</v>
      </c>
      <c r="E1048" s="11">
        <v>0</v>
      </c>
      <c r="F1048" s="11">
        <v>20000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2">
        <v>0</v>
      </c>
    </row>
    <row r="1049" spans="1:13" ht="30">
      <c r="A1049" s="10" t="s">
        <v>2380</v>
      </c>
      <c r="B1049" s="10" t="s">
        <v>2381</v>
      </c>
      <c r="C1049" s="10" t="s">
        <v>2303</v>
      </c>
      <c r="D1049" s="10" t="s">
        <v>787</v>
      </c>
      <c r="E1049" s="11">
        <v>0</v>
      </c>
      <c r="F1049" s="11">
        <v>20000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2">
        <v>0</v>
      </c>
    </row>
    <row r="1050" spans="1:13" ht="30">
      <c r="A1050" s="10" t="s">
        <v>2382</v>
      </c>
      <c r="B1050" s="10" t="s">
        <v>2383</v>
      </c>
      <c r="C1050" s="10" t="s">
        <v>2303</v>
      </c>
      <c r="D1050" s="10" t="s">
        <v>787</v>
      </c>
      <c r="E1050" s="11">
        <v>0</v>
      </c>
      <c r="F1050" s="11">
        <v>20000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2">
        <v>0</v>
      </c>
    </row>
    <row r="1051" spans="1:13" ht="45">
      <c r="A1051" s="10" t="s">
        <v>2384</v>
      </c>
      <c r="B1051" s="10" t="s">
        <v>2385</v>
      </c>
      <c r="C1051" s="10" t="s">
        <v>2303</v>
      </c>
      <c r="D1051" s="10" t="s">
        <v>787</v>
      </c>
      <c r="E1051" s="11">
        <v>0</v>
      </c>
      <c r="F1051" s="11">
        <v>20000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2">
        <v>0</v>
      </c>
    </row>
    <row r="1052" spans="1:13" ht="30">
      <c r="A1052" s="10" t="s">
        <v>2386</v>
      </c>
      <c r="B1052" s="10" t="s">
        <v>2387</v>
      </c>
      <c r="C1052" s="10" t="s">
        <v>2303</v>
      </c>
      <c r="D1052" s="10" t="s">
        <v>787</v>
      </c>
      <c r="E1052" s="11">
        <v>0</v>
      </c>
      <c r="F1052" s="11">
        <v>20000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2">
        <v>0</v>
      </c>
    </row>
    <row r="1053" spans="1:13" ht="45">
      <c r="A1053" s="10" t="s">
        <v>2388</v>
      </c>
      <c r="B1053" s="10" t="s">
        <v>2389</v>
      </c>
      <c r="C1053" s="10" t="s">
        <v>2303</v>
      </c>
      <c r="D1053" s="10" t="s">
        <v>787</v>
      </c>
      <c r="E1053" s="11">
        <v>0</v>
      </c>
      <c r="F1053" s="11">
        <v>20000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2">
        <v>0</v>
      </c>
    </row>
    <row r="1054" spans="1:13" ht="30">
      <c r="A1054" s="10" t="s">
        <v>2390</v>
      </c>
      <c r="B1054" s="10" t="s">
        <v>2391</v>
      </c>
      <c r="C1054" s="10" t="s">
        <v>2303</v>
      </c>
      <c r="D1054" s="10" t="s">
        <v>787</v>
      </c>
      <c r="E1054" s="11">
        <v>0</v>
      </c>
      <c r="F1054" s="11">
        <v>20000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2">
        <v>0</v>
      </c>
    </row>
    <row r="1055" spans="1:13" ht="45">
      <c r="A1055" s="10" t="s">
        <v>2392</v>
      </c>
      <c r="B1055" s="10" t="s">
        <v>2393</v>
      </c>
      <c r="C1055" s="10" t="s">
        <v>2394</v>
      </c>
      <c r="D1055" s="10" t="s">
        <v>789</v>
      </c>
      <c r="E1055" s="11">
        <v>0</v>
      </c>
      <c r="F1055" s="11">
        <v>5000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2">
        <v>0</v>
      </c>
    </row>
    <row r="1056" spans="1:13" ht="30">
      <c r="A1056" s="10" t="s">
        <v>2395</v>
      </c>
      <c r="B1056" s="10" t="s">
        <v>2396</v>
      </c>
      <c r="C1056" s="10" t="s">
        <v>2394</v>
      </c>
      <c r="D1056" s="10" t="s">
        <v>789</v>
      </c>
      <c r="E1056" s="11">
        <v>7000</v>
      </c>
      <c r="F1056" s="11">
        <v>7000</v>
      </c>
      <c r="G1056" s="11">
        <v>248</v>
      </c>
      <c r="H1056" s="11">
        <v>0</v>
      </c>
      <c r="I1056" s="11">
        <v>248</v>
      </c>
      <c r="J1056" s="11">
        <v>0</v>
      </c>
      <c r="K1056" s="11">
        <v>0</v>
      </c>
      <c r="L1056" s="11">
        <v>0</v>
      </c>
      <c r="M1056" s="12">
        <v>7000</v>
      </c>
    </row>
    <row r="1057" spans="1:13" ht="45">
      <c r="A1057" s="10" t="s">
        <v>2397</v>
      </c>
      <c r="B1057" s="10" t="s">
        <v>2398</v>
      </c>
      <c r="C1057" s="10" t="s">
        <v>2399</v>
      </c>
      <c r="D1057" s="10" t="s">
        <v>791</v>
      </c>
      <c r="E1057" s="11">
        <v>24800</v>
      </c>
      <c r="F1057" s="11">
        <v>20000</v>
      </c>
      <c r="G1057" s="11">
        <v>17546</v>
      </c>
      <c r="H1057" s="11">
        <v>16654.09</v>
      </c>
      <c r="I1057" s="11">
        <v>891.91</v>
      </c>
      <c r="J1057" s="11">
        <v>0</v>
      </c>
      <c r="K1057" s="11">
        <v>16654.09</v>
      </c>
      <c r="L1057" s="11">
        <v>0</v>
      </c>
      <c r="M1057" s="12">
        <v>8145.91</v>
      </c>
    </row>
    <row r="1058" spans="1:13" ht="45">
      <c r="A1058" s="10" t="s">
        <v>2400</v>
      </c>
      <c r="B1058" s="10" t="s">
        <v>2401</v>
      </c>
      <c r="C1058" s="10" t="s">
        <v>2402</v>
      </c>
      <c r="D1058" s="10" t="s">
        <v>2403</v>
      </c>
      <c r="E1058" s="11">
        <v>3500</v>
      </c>
      <c r="F1058" s="11">
        <v>3500</v>
      </c>
      <c r="G1058" s="11">
        <v>3484.4</v>
      </c>
      <c r="H1058" s="11">
        <v>799.8</v>
      </c>
      <c r="I1058" s="11">
        <v>1.24</v>
      </c>
      <c r="J1058" s="11">
        <v>2683.36</v>
      </c>
      <c r="K1058" s="11">
        <v>3483.16</v>
      </c>
      <c r="L1058" s="11">
        <v>2683.36</v>
      </c>
      <c r="M1058" s="12">
        <v>16.84</v>
      </c>
    </row>
    <row r="1059" spans="1:13" ht="45.75" thickBot="1">
      <c r="A1059" s="10" t="s">
        <v>2404</v>
      </c>
      <c r="B1059" s="10" t="s">
        <v>2405</v>
      </c>
      <c r="C1059" s="10" t="s">
        <v>2402</v>
      </c>
      <c r="D1059" s="10" t="s">
        <v>2403</v>
      </c>
      <c r="E1059" s="11">
        <v>2000</v>
      </c>
      <c r="F1059" s="11">
        <v>2000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2">
        <v>2000</v>
      </c>
    </row>
    <row r="1060" spans="1:13" ht="15.75" thickBot="1">
      <c r="A1060" s="13"/>
      <c r="B1060" s="14" t="s">
        <v>795</v>
      </c>
      <c r="C1060" s="15"/>
      <c r="D1060" s="15"/>
      <c r="E1060" s="16">
        <f>SUM($E$987:$E$1059)</f>
        <v>911705.29</v>
      </c>
      <c r="F1060" s="16">
        <f>SUM($F$987:$F$1059)</f>
        <v>623000</v>
      </c>
      <c r="G1060" s="16">
        <f>SUM($G$987:$G$1059)</f>
        <v>738597.18</v>
      </c>
      <c r="H1060" s="16">
        <f>SUM($H$987:$H$1059)</f>
        <v>247339.82</v>
      </c>
      <c r="I1060" s="16">
        <f>SUM($I$987:$I$1059)</f>
        <v>115833.19</v>
      </c>
      <c r="J1060" s="16">
        <f>SUM($J$987:$J$1059)</f>
        <v>375424.17000000004</v>
      </c>
      <c r="K1060" s="16">
        <f>SUM($K$987:$K$1059)</f>
        <v>622763.99</v>
      </c>
      <c r="L1060" s="16">
        <f>SUM($L$987:$L$1059)</f>
        <v>375424.17000000004</v>
      </c>
      <c r="M1060" s="16">
        <f>SUM($M$987:$M$1059)</f>
        <v>288941.3</v>
      </c>
    </row>
    <row r="1061" spans="2:13" ht="15.75" thickBot="1">
      <c r="B1061" s="14" t="s">
        <v>191</v>
      </c>
      <c r="C1061" s="15"/>
      <c r="D1061" s="15"/>
      <c r="E1061" s="16">
        <f>(E985+E1060)</f>
        <v>916905.29</v>
      </c>
      <c r="F1061" s="16">
        <f>(F985+F1060)</f>
        <v>723000</v>
      </c>
      <c r="G1061" s="16">
        <f>(G985+G1060)</f>
        <v>738597.18</v>
      </c>
      <c r="H1061" s="16">
        <f>(H985+H1060)</f>
        <v>247339.82</v>
      </c>
      <c r="I1061" s="16">
        <f>(I985+I1060)</f>
        <v>115833.19</v>
      </c>
      <c r="J1061" s="16">
        <f>(J985+J1060)</f>
        <v>375424.17000000004</v>
      </c>
      <c r="K1061" s="16">
        <f>(K985+K1060)</f>
        <v>622763.99</v>
      </c>
      <c r="L1061" s="16">
        <f>(L985+L1060)</f>
        <v>375424.17000000004</v>
      </c>
      <c r="M1061" s="16">
        <f>(M985+M1060)</f>
        <v>294141.3</v>
      </c>
    </row>
    <row r="1062" spans="1:13" ht="15.75" thickBot="1">
      <c r="A1062" s="4" t="s">
        <v>222</v>
      </c>
      <c r="B1062" s="1" t="s">
        <v>223</v>
      </c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5.75" thickBot="1">
      <c r="A1063" s="6" t="s">
        <v>224</v>
      </c>
      <c r="B1063" s="7" t="s">
        <v>225</v>
      </c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45.75" thickBot="1">
      <c r="A1064" s="5" t="s">
        <v>2406</v>
      </c>
      <c r="B1064" s="5" t="s">
        <v>824</v>
      </c>
      <c r="C1064" s="5" t="s">
        <v>2407</v>
      </c>
      <c r="D1064" s="5" t="s">
        <v>818</v>
      </c>
      <c r="E1064" s="8">
        <v>8000</v>
      </c>
      <c r="F1064" s="8">
        <v>0</v>
      </c>
      <c r="G1064" s="8">
        <v>8000</v>
      </c>
      <c r="H1064" s="8">
        <v>2523.97</v>
      </c>
      <c r="I1064" s="8">
        <v>845.44</v>
      </c>
      <c r="J1064" s="8">
        <v>4630.59</v>
      </c>
      <c r="K1064" s="8">
        <v>7154.56</v>
      </c>
      <c r="L1064" s="8">
        <v>4630.59</v>
      </c>
      <c r="M1064" s="9">
        <v>845.44</v>
      </c>
    </row>
    <row r="1065" spans="1:13" ht="15.75" thickBot="1">
      <c r="A1065" s="13"/>
      <c r="B1065" s="14" t="s">
        <v>234</v>
      </c>
      <c r="C1065" s="15"/>
      <c r="D1065" s="15"/>
      <c r="E1065" s="16">
        <f>SUM($E$1064:$E$1064)</f>
        <v>8000</v>
      </c>
      <c r="F1065" s="16">
        <f>SUM($F$1064:$F$1064)</f>
        <v>0</v>
      </c>
      <c r="G1065" s="16">
        <f>SUM($G$1064:$G$1064)</f>
        <v>8000</v>
      </c>
      <c r="H1065" s="16">
        <f>SUM($H$1064:$H$1064)</f>
        <v>2523.97</v>
      </c>
      <c r="I1065" s="16">
        <f>SUM($I$1064:$I$1064)</f>
        <v>845.44</v>
      </c>
      <c r="J1065" s="16">
        <f>SUM($J$1064:$J$1064)</f>
        <v>4630.59</v>
      </c>
      <c r="K1065" s="16">
        <f>SUM($K$1064:$K$1064)</f>
        <v>7154.56</v>
      </c>
      <c r="L1065" s="16">
        <f>SUM($L$1064:$L$1064)</f>
        <v>4630.59</v>
      </c>
      <c r="M1065" s="16">
        <f>SUM($M$1064:$M$1064)</f>
        <v>845.44</v>
      </c>
    </row>
    <row r="1066" spans="1:13" ht="15.75" thickBot="1">
      <c r="A1066" s="6" t="s">
        <v>353</v>
      </c>
      <c r="B1066" s="7" t="s">
        <v>354</v>
      </c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5.75" thickBot="1">
      <c r="A1067" s="5" t="s">
        <v>2408</v>
      </c>
      <c r="B1067" s="5" t="s">
        <v>831</v>
      </c>
      <c r="C1067" s="5" t="s">
        <v>2409</v>
      </c>
      <c r="D1067" s="5" t="s">
        <v>831</v>
      </c>
      <c r="E1067" s="8">
        <v>40000</v>
      </c>
      <c r="F1067" s="8">
        <v>35000</v>
      </c>
      <c r="G1067" s="8">
        <v>37000</v>
      </c>
      <c r="H1067" s="8">
        <v>2980.96</v>
      </c>
      <c r="I1067" s="8">
        <v>784.31</v>
      </c>
      <c r="J1067" s="8">
        <v>33234.73</v>
      </c>
      <c r="K1067" s="8">
        <v>36215.69</v>
      </c>
      <c r="L1067" s="8">
        <v>33234.73</v>
      </c>
      <c r="M1067" s="9">
        <v>3784.31</v>
      </c>
    </row>
    <row r="1068" spans="1:13" ht="15.75" thickBot="1">
      <c r="A1068" s="13"/>
      <c r="B1068" s="14" t="s">
        <v>359</v>
      </c>
      <c r="C1068" s="15"/>
      <c r="D1068" s="15"/>
      <c r="E1068" s="16">
        <f>SUM($E$1067:$E$1067)</f>
        <v>40000</v>
      </c>
      <c r="F1068" s="16">
        <f>SUM($F$1067:$F$1067)</f>
        <v>35000</v>
      </c>
      <c r="G1068" s="16">
        <f>SUM($G$1067:$G$1067)</f>
        <v>37000</v>
      </c>
      <c r="H1068" s="16">
        <f>SUM($H$1067:$H$1067)</f>
        <v>2980.96</v>
      </c>
      <c r="I1068" s="16">
        <f>SUM($I$1067:$I$1067)</f>
        <v>784.31</v>
      </c>
      <c r="J1068" s="16">
        <f>SUM($J$1067:$J$1067)</f>
        <v>33234.73</v>
      </c>
      <c r="K1068" s="16">
        <f>SUM($K$1067:$K$1067)</f>
        <v>36215.69</v>
      </c>
      <c r="L1068" s="16">
        <f>SUM($L$1067:$L$1067)</f>
        <v>33234.73</v>
      </c>
      <c r="M1068" s="16">
        <f>SUM($M$1067:$M$1067)</f>
        <v>3784.31</v>
      </c>
    </row>
    <row r="1069" spans="2:13" ht="15.75" thickBot="1">
      <c r="B1069" s="14" t="s">
        <v>397</v>
      </c>
      <c r="C1069" s="15"/>
      <c r="D1069" s="15"/>
      <c r="E1069" s="16">
        <f>(E1065+E1068)</f>
        <v>48000</v>
      </c>
      <c r="F1069" s="16">
        <f>(F1065+F1068)</f>
        <v>35000</v>
      </c>
      <c r="G1069" s="16">
        <f>(G1065+G1068)</f>
        <v>45000</v>
      </c>
      <c r="H1069" s="16">
        <f>(H1065+H1068)</f>
        <v>5504.93</v>
      </c>
      <c r="I1069" s="16">
        <f>(I1065+I1068)</f>
        <v>1629.75</v>
      </c>
      <c r="J1069" s="16">
        <f>(J1065+J1068)</f>
        <v>37865.32000000001</v>
      </c>
      <c r="K1069" s="16">
        <f>(K1065+K1068)</f>
        <v>43370.25</v>
      </c>
      <c r="L1069" s="16">
        <f>(L1065+L1068)</f>
        <v>37865.32000000001</v>
      </c>
      <c r="M1069" s="16">
        <f>(M1065+M1068)</f>
        <v>4629.75</v>
      </c>
    </row>
    <row r="1070" spans="1:13" ht="15.75" thickBot="1">
      <c r="A1070" s="4" t="s">
        <v>847</v>
      </c>
      <c r="B1070" s="1" t="s">
        <v>848</v>
      </c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5.75" thickBot="1">
      <c r="A1071" s="6" t="s">
        <v>849</v>
      </c>
      <c r="B1071" s="7" t="s">
        <v>850</v>
      </c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75.75" thickBot="1">
      <c r="A1072" s="5" t="s">
        <v>2410</v>
      </c>
      <c r="B1072" s="5" t="s">
        <v>2411</v>
      </c>
      <c r="C1072" s="5" t="s">
        <v>2412</v>
      </c>
      <c r="D1072" s="5" t="s">
        <v>880</v>
      </c>
      <c r="E1072" s="8">
        <v>38440</v>
      </c>
      <c r="F1072" s="8">
        <v>38440</v>
      </c>
      <c r="G1072" s="8">
        <v>24800</v>
      </c>
      <c r="H1072" s="8">
        <v>0</v>
      </c>
      <c r="I1072" s="8">
        <v>0</v>
      </c>
      <c r="J1072" s="8">
        <v>24800</v>
      </c>
      <c r="K1072" s="8">
        <v>24800</v>
      </c>
      <c r="L1072" s="8">
        <v>24800</v>
      </c>
      <c r="M1072" s="9">
        <v>13640</v>
      </c>
    </row>
    <row r="1073" spans="1:13" ht="15.75" thickBot="1">
      <c r="A1073" s="13"/>
      <c r="B1073" s="14" t="s">
        <v>883</v>
      </c>
      <c r="C1073" s="15"/>
      <c r="D1073" s="15"/>
      <c r="E1073" s="16">
        <f>SUM($E$1072:$E$1072)</f>
        <v>38440</v>
      </c>
      <c r="F1073" s="16">
        <f>SUM($F$1072:$F$1072)</f>
        <v>38440</v>
      </c>
      <c r="G1073" s="16">
        <f>SUM($G$1072:$G$1072)</f>
        <v>24800</v>
      </c>
      <c r="H1073" s="16">
        <f>SUM($H$1072:$H$1072)</f>
        <v>0</v>
      </c>
      <c r="I1073" s="16">
        <f>SUM($I$1072:$I$1072)</f>
        <v>0</v>
      </c>
      <c r="J1073" s="16">
        <f>SUM($J$1072:$J$1072)</f>
        <v>24800</v>
      </c>
      <c r="K1073" s="16">
        <f>SUM($K$1072:$K$1072)</f>
        <v>24800</v>
      </c>
      <c r="L1073" s="16">
        <f>SUM($L$1072:$L$1072)</f>
        <v>24800</v>
      </c>
      <c r="M1073" s="16">
        <f>SUM($M$1072:$M$1072)</f>
        <v>13640</v>
      </c>
    </row>
    <row r="1074" spans="1:13" ht="15.75" thickBot="1">
      <c r="A1074" s="6" t="s">
        <v>884</v>
      </c>
      <c r="B1074" s="7" t="s">
        <v>885</v>
      </c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30.75" thickBot="1">
      <c r="A1075" s="5" t="s">
        <v>2413</v>
      </c>
      <c r="B1075" s="5" t="s">
        <v>893</v>
      </c>
      <c r="C1075" s="5" t="s">
        <v>2414</v>
      </c>
      <c r="D1075" s="5" t="s">
        <v>2415</v>
      </c>
      <c r="E1075" s="8">
        <v>2000</v>
      </c>
      <c r="F1075" s="8">
        <v>2000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9">
        <v>2000</v>
      </c>
    </row>
    <row r="1076" spans="1:13" ht="15.75" thickBot="1">
      <c r="A1076" s="13"/>
      <c r="B1076" s="14" t="s">
        <v>896</v>
      </c>
      <c r="C1076" s="15"/>
      <c r="D1076" s="15"/>
      <c r="E1076" s="16">
        <f>SUM($E$1075:$E$1075)</f>
        <v>2000</v>
      </c>
      <c r="F1076" s="16">
        <f>SUM($F$1075:$F$1075)</f>
        <v>2000</v>
      </c>
      <c r="G1076" s="16">
        <f>SUM($G$1075:$G$1075)</f>
        <v>0</v>
      </c>
      <c r="H1076" s="16">
        <f>SUM($H$1075:$H$1075)</f>
        <v>0</v>
      </c>
      <c r="I1076" s="16">
        <f>SUM($I$1075:$I$1075)</f>
        <v>0</v>
      </c>
      <c r="J1076" s="16">
        <f>SUM($J$1075:$J$1075)</f>
        <v>0</v>
      </c>
      <c r="K1076" s="16">
        <f>SUM($K$1075:$K$1075)</f>
        <v>0</v>
      </c>
      <c r="L1076" s="16">
        <f>SUM($L$1075:$L$1075)</f>
        <v>0</v>
      </c>
      <c r="M1076" s="16">
        <f>SUM($M$1075:$M$1075)</f>
        <v>2000</v>
      </c>
    </row>
    <row r="1077" spans="1:13" ht="15.75" thickBot="1">
      <c r="A1077" s="6" t="s">
        <v>908</v>
      </c>
      <c r="B1077" s="7" t="s">
        <v>909</v>
      </c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30.75" thickBot="1">
      <c r="A1078" s="5" t="s">
        <v>2416</v>
      </c>
      <c r="B1078" s="5" t="s">
        <v>2417</v>
      </c>
      <c r="C1078" s="5" t="s">
        <v>447</v>
      </c>
      <c r="D1078" s="5" t="s">
        <v>447</v>
      </c>
      <c r="E1078" s="8">
        <v>5100</v>
      </c>
      <c r="F1078" s="8">
        <v>0</v>
      </c>
      <c r="G1078" s="8">
        <v>5100</v>
      </c>
      <c r="H1078" s="8">
        <v>0</v>
      </c>
      <c r="I1078" s="8">
        <v>100</v>
      </c>
      <c r="J1078" s="8">
        <v>5000</v>
      </c>
      <c r="K1078" s="8">
        <v>5000</v>
      </c>
      <c r="L1078" s="8">
        <v>5000</v>
      </c>
      <c r="M1078" s="9">
        <v>100</v>
      </c>
    </row>
    <row r="1079" spans="1:13" ht="15.75" thickBot="1">
      <c r="A1079" s="13"/>
      <c r="B1079" s="14" t="s">
        <v>926</v>
      </c>
      <c r="C1079" s="15"/>
      <c r="D1079" s="15"/>
      <c r="E1079" s="16">
        <f>SUM($E$1078:$E$1078)</f>
        <v>5100</v>
      </c>
      <c r="F1079" s="16">
        <f>SUM($F$1078:$F$1078)</f>
        <v>0</v>
      </c>
      <c r="G1079" s="16">
        <f>SUM($G$1078:$G$1078)</f>
        <v>5100</v>
      </c>
      <c r="H1079" s="16">
        <f>SUM($H$1078:$H$1078)</f>
        <v>0</v>
      </c>
      <c r="I1079" s="16">
        <f>SUM($I$1078:$I$1078)</f>
        <v>100</v>
      </c>
      <c r="J1079" s="16">
        <f>SUM($J$1078:$J$1078)</f>
        <v>5000</v>
      </c>
      <c r="K1079" s="16">
        <f>SUM($K$1078:$K$1078)</f>
        <v>5000</v>
      </c>
      <c r="L1079" s="16">
        <f>SUM($L$1078:$L$1078)</f>
        <v>5000</v>
      </c>
      <c r="M1079" s="16">
        <f>SUM($M$1078:$M$1078)</f>
        <v>100</v>
      </c>
    </row>
    <row r="1080" spans="1:13" ht="15.75" thickBot="1">
      <c r="A1080" s="6" t="s">
        <v>927</v>
      </c>
      <c r="B1080" s="7" t="s">
        <v>928</v>
      </c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45">
      <c r="A1081" s="5" t="s">
        <v>2418</v>
      </c>
      <c r="B1081" s="5" t="s">
        <v>2419</v>
      </c>
      <c r="C1081" s="5" t="s">
        <v>2247</v>
      </c>
      <c r="D1081" s="5" t="s">
        <v>2248</v>
      </c>
      <c r="E1081" s="8">
        <v>5000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9">
        <v>5000</v>
      </c>
    </row>
    <row r="1082" spans="1:13" ht="45">
      <c r="A1082" s="10" t="s">
        <v>2420</v>
      </c>
      <c r="B1082" s="10" t="s">
        <v>2421</v>
      </c>
      <c r="C1082" s="10" t="s">
        <v>782</v>
      </c>
      <c r="D1082" s="10" t="s">
        <v>783</v>
      </c>
      <c r="E1082" s="11">
        <v>5000</v>
      </c>
      <c r="F1082" s="11">
        <v>0</v>
      </c>
      <c r="G1082" s="11">
        <v>4960</v>
      </c>
      <c r="H1082" s="11">
        <v>0</v>
      </c>
      <c r="I1082" s="11">
        <v>62</v>
      </c>
      <c r="J1082" s="11">
        <v>4898</v>
      </c>
      <c r="K1082" s="11">
        <v>4898</v>
      </c>
      <c r="L1082" s="11">
        <v>4898</v>
      </c>
      <c r="M1082" s="12">
        <v>102</v>
      </c>
    </row>
    <row r="1083" spans="1:13" ht="60">
      <c r="A1083" s="10" t="s">
        <v>2422</v>
      </c>
      <c r="B1083" s="10" t="s">
        <v>2423</v>
      </c>
      <c r="C1083" s="10" t="s">
        <v>2247</v>
      </c>
      <c r="D1083" s="10" t="s">
        <v>2248</v>
      </c>
      <c r="E1083" s="11">
        <v>45000</v>
      </c>
      <c r="F1083" s="11">
        <v>45000</v>
      </c>
      <c r="G1083" s="11">
        <v>821.84</v>
      </c>
      <c r="H1083" s="11">
        <v>0</v>
      </c>
      <c r="I1083" s="11">
        <v>1.98</v>
      </c>
      <c r="J1083" s="11">
        <v>819.86</v>
      </c>
      <c r="K1083" s="11">
        <v>819.86</v>
      </c>
      <c r="L1083" s="11">
        <v>819.86</v>
      </c>
      <c r="M1083" s="12">
        <v>44180.14</v>
      </c>
    </row>
    <row r="1084" spans="1:13" ht="45">
      <c r="A1084" s="10" t="s">
        <v>2424</v>
      </c>
      <c r="B1084" s="10" t="s">
        <v>2425</v>
      </c>
      <c r="C1084" s="10" t="s">
        <v>2247</v>
      </c>
      <c r="D1084" s="10" t="s">
        <v>2248</v>
      </c>
      <c r="E1084" s="11">
        <v>51573.46</v>
      </c>
      <c r="F1084" s="11">
        <v>45000</v>
      </c>
      <c r="G1084" s="11">
        <v>64999.5</v>
      </c>
      <c r="H1084" s="11">
        <v>4261.64</v>
      </c>
      <c r="I1084" s="11">
        <v>21653.91</v>
      </c>
      <c r="J1084" s="11">
        <v>39083.95</v>
      </c>
      <c r="K1084" s="11">
        <v>43345.59</v>
      </c>
      <c r="L1084" s="11">
        <v>39083.95</v>
      </c>
      <c r="M1084" s="12">
        <v>8227.87</v>
      </c>
    </row>
    <row r="1085" spans="1:13" ht="60">
      <c r="A1085" s="10" t="s">
        <v>2426</v>
      </c>
      <c r="B1085" s="10" t="s">
        <v>2427</v>
      </c>
      <c r="C1085" s="10" t="s">
        <v>2247</v>
      </c>
      <c r="D1085" s="10" t="s">
        <v>2248</v>
      </c>
      <c r="E1085" s="11">
        <v>15000</v>
      </c>
      <c r="F1085" s="11">
        <v>15000</v>
      </c>
      <c r="G1085" s="11">
        <v>14400</v>
      </c>
      <c r="H1085" s="11">
        <v>0</v>
      </c>
      <c r="I1085" s="11">
        <v>14400</v>
      </c>
      <c r="J1085" s="11">
        <v>0</v>
      </c>
      <c r="K1085" s="11">
        <v>0</v>
      </c>
      <c r="L1085" s="11">
        <v>0</v>
      </c>
      <c r="M1085" s="12">
        <v>15000</v>
      </c>
    </row>
    <row r="1086" spans="1:13" ht="60">
      <c r="A1086" s="10" t="s">
        <v>2428</v>
      </c>
      <c r="B1086" s="10" t="s">
        <v>2429</v>
      </c>
      <c r="C1086" s="10" t="s">
        <v>2247</v>
      </c>
      <c r="D1086" s="10" t="s">
        <v>2248</v>
      </c>
      <c r="E1086" s="11">
        <v>15000</v>
      </c>
      <c r="F1086" s="11">
        <v>15000</v>
      </c>
      <c r="G1086" s="11">
        <v>14400</v>
      </c>
      <c r="H1086" s="11">
        <v>1319.34</v>
      </c>
      <c r="I1086" s="11">
        <v>2037.33</v>
      </c>
      <c r="J1086" s="11">
        <v>11043.33</v>
      </c>
      <c r="K1086" s="11">
        <v>12362.67</v>
      </c>
      <c r="L1086" s="11">
        <v>11043.33</v>
      </c>
      <c r="M1086" s="12">
        <v>2637.33</v>
      </c>
    </row>
    <row r="1087" spans="1:13" ht="60">
      <c r="A1087" s="10" t="s">
        <v>2430</v>
      </c>
      <c r="B1087" s="10" t="s">
        <v>2431</v>
      </c>
      <c r="C1087" s="10" t="s">
        <v>2247</v>
      </c>
      <c r="D1087" s="10" t="s">
        <v>2248</v>
      </c>
      <c r="E1087" s="11">
        <v>7800</v>
      </c>
      <c r="F1087" s="11">
        <v>5000</v>
      </c>
      <c r="G1087" s="11">
        <v>2256.8</v>
      </c>
      <c r="H1087" s="11">
        <v>719.2</v>
      </c>
      <c r="I1087" s="11">
        <v>0</v>
      </c>
      <c r="J1087" s="11">
        <v>1537.6</v>
      </c>
      <c r="K1087" s="11">
        <v>2256.8</v>
      </c>
      <c r="L1087" s="11">
        <v>1537.6</v>
      </c>
      <c r="M1087" s="12">
        <v>5543.2</v>
      </c>
    </row>
    <row r="1088" spans="1:13" ht="45">
      <c r="A1088" s="10" t="s">
        <v>2432</v>
      </c>
      <c r="B1088" s="10" t="s">
        <v>2433</v>
      </c>
      <c r="C1088" s="10" t="s">
        <v>2247</v>
      </c>
      <c r="D1088" s="10" t="s">
        <v>2248</v>
      </c>
      <c r="E1088" s="11">
        <v>15000</v>
      </c>
      <c r="F1088" s="11">
        <v>25000</v>
      </c>
      <c r="G1088" s="11">
        <v>14685.59</v>
      </c>
      <c r="H1088" s="11">
        <v>829.56</v>
      </c>
      <c r="I1088" s="11">
        <v>0</v>
      </c>
      <c r="J1088" s="11">
        <v>13856.03</v>
      </c>
      <c r="K1088" s="11">
        <v>14685.59</v>
      </c>
      <c r="L1088" s="11">
        <v>13856.03</v>
      </c>
      <c r="M1088" s="12">
        <v>314.41</v>
      </c>
    </row>
    <row r="1089" spans="1:13" ht="45">
      <c r="A1089" s="10" t="s">
        <v>2434</v>
      </c>
      <c r="B1089" s="10" t="s">
        <v>2435</v>
      </c>
      <c r="C1089" s="10" t="s">
        <v>2247</v>
      </c>
      <c r="D1089" s="10" t="s">
        <v>2248</v>
      </c>
      <c r="E1089" s="11">
        <v>77768.68</v>
      </c>
      <c r="F1089" s="11">
        <v>70000</v>
      </c>
      <c r="G1089" s="11">
        <v>77134.15</v>
      </c>
      <c r="H1089" s="11">
        <v>15631.85</v>
      </c>
      <c r="I1089" s="11">
        <v>6755.59</v>
      </c>
      <c r="J1089" s="11">
        <v>54746.71</v>
      </c>
      <c r="K1089" s="11">
        <v>70378.56</v>
      </c>
      <c r="L1089" s="11">
        <v>54746.71</v>
      </c>
      <c r="M1089" s="12">
        <v>7390.12</v>
      </c>
    </row>
    <row r="1090" spans="1:13" ht="30">
      <c r="A1090" s="10" t="s">
        <v>2436</v>
      </c>
      <c r="B1090" s="10" t="s">
        <v>2437</v>
      </c>
      <c r="C1090" s="10" t="s">
        <v>2310</v>
      </c>
      <c r="D1090" s="10" t="s">
        <v>787</v>
      </c>
      <c r="E1090" s="11">
        <v>11200</v>
      </c>
      <c r="F1090" s="11">
        <v>0</v>
      </c>
      <c r="G1090" s="11">
        <v>11200</v>
      </c>
      <c r="H1090" s="11">
        <v>11200</v>
      </c>
      <c r="I1090" s="11">
        <v>0</v>
      </c>
      <c r="J1090" s="11">
        <v>0</v>
      </c>
      <c r="K1090" s="11">
        <v>11200</v>
      </c>
      <c r="L1090" s="11">
        <v>0</v>
      </c>
      <c r="M1090" s="12">
        <v>0</v>
      </c>
    </row>
    <row r="1091" spans="1:13" ht="45">
      <c r="A1091" s="10" t="s">
        <v>2438</v>
      </c>
      <c r="B1091" s="10" t="s">
        <v>2439</v>
      </c>
      <c r="C1091" s="10" t="s">
        <v>2394</v>
      </c>
      <c r="D1091" s="10" t="s">
        <v>789</v>
      </c>
      <c r="E1091" s="11">
        <v>2500</v>
      </c>
      <c r="F1091" s="11">
        <v>2500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2">
        <v>2500</v>
      </c>
    </row>
    <row r="1092" spans="1:13" ht="60">
      <c r="A1092" s="10" t="s">
        <v>2440</v>
      </c>
      <c r="B1092" s="10" t="s">
        <v>2441</v>
      </c>
      <c r="C1092" s="10" t="s">
        <v>2303</v>
      </c>
      <c r="D1092" s="10" t="s">
        <v>787</v>
      </c>
      <c r="E1092" s="11">
        <v>1000</v>
      </c>
      <c r="F1092" s="11">
        <v>1000</v>
      </c>
      <c r="G1092" s="11">
        <v>996.49</v>
      </c>
      <c r="H1092" s="11">
        <v>0</v>
      </c>
      <c r="I1092" s="11">
        <v>19.84</v>
      </c>
      <c r="J1092" s="11">
        <v>976.65</v>
      </c>
      <c r="K1092" s="11">
        <v>976.65</v>
      </c>
      <c r="L1092" s="11">
        <v>976.65</v>
      </c>
      <c r="M1092" s="12">
        <v>23.35</v>
      </c>
    </row>
    <row r="1093" spans="1:13" ht="30">
      <c r="A1093" s="10" t="s">
        <v>2442</v>
      </c>
      <c r="B1093" s="10" t="s">
        <v>2443</v>
      </c>
      <c r="C1093" s="10" t="s">
        <v>2325</v>
      </c>
      <c r="D1093" s="10" t="s">
        <v>2326</v>
      </c>
      <c r="E1093" s="11">
        <v>1</v>
      </c>
      <c r="F1093" s="11">
        <v>35000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2">
        <v>1</v>
      </c>
    </row>
    <row r="1094" spans="1:13" ht="45">
      <c r="A1094" s="10" t="s">
        <v>2444</v>
      </c>
      <c r="B1094" s="10" t="s">
        <v>2445</v>
      </c>
      <c r="C1094" s="10" t="s">
        <v>2313</v>
      </c>
      <c r="D1094" s="10" t="s">
        <v>2314</v>
      </c>
      <c r="E1094" s="11">
        <v>29360.2</v>
      </c>
      <c r="F1094" s="11">
        <v>20000</v>
      </c>
      <c r="G1094" s="11">
        <v>36591.81</v>
      </c>
      <c r="H1094" s="11">
        <v>8085.7</v>
      </c>
      <c r="I1094" s="11">
        <v>11175.1</v>
      </c>
      <c r="J1094" s="11">
        <v>17331.01</v>
      </c>
      <c r="K1094" s="11">
        <v>25416.71</v>
      </c>
      <c r="L1094" s="11">
        <v>17331.01</v>
      </c>
      <c r="M1094" s="12">
        <v>3943.49</v>
      </c>
    </row>
    <row r="1095" spans="1:13" ht="60">
      <c r="A1095" s="10" t="s">
        <v>2446</v>
      </c>
      <c r="B1095" s="10" t="s">
        <v>2447</v>
      </c>
      <c r="C1095" s="10" t="s">
        <v>2303</v>
      </c>
      <c r="D1095" s="10" t="s">
        <v>787</v>
      </c>
      <c r="E1095" s="11">
        <v>25445.18</v>
      </c>
      <c r="F1095" s="11">
        <v>20000</v>
      </c>
      <c r="G1095" s="11">
        <v>30000</v>
      </c>
      <c r="H1095" s="11">
        <v>1852.73</v>
      </c>
      <c r="I1095" s="11">
        <v>11588</v>
      </c>
      <c r="J1095" s="11">
        <v>16559.27</v>
      </c>
      <c r="K1095" s="11">
        <v>18412</v>
      </c>
      <c r="L1095" s="11">
        <v>16559.27</v>
      </c>
      <c r="M1095" s="12">
        <v>7033.18</v>
      </c>
    </row>
    <row r="1096" spans="1:13" ht="45">
      <c r="A1096" s="10" t="s">
        <v>2448</v>
      </c>
      <c r="B1096" s="10" t="s">
        <v>2449</v>
      </c>
      <c r="C1096" s="10" t="s">
        <v>2399</v>
      </c>
      <c r="D1096" s="10" t="s">
        <v>791</v>
      </c>
      <c r="E1096" s="11">
        <v>7000</v>
      </c>
      <c r="F1096" s="11">
        <v>7000</v>
      </c>
      <c r="G1096" s="11">
        <v>539.31</v>
      </c>
      <c r="H1096" s="11">
        <v>0</v>
      </c>
      <c r="I1096" s="11">
        <v>0</v>
      </c>
      <c r="J1096" s="11">
        <v>539.31</v>
      </c>
      <c r="K1096" s="11">
        <v>539.31</v>
      </c>
      <c r="L1096" s="11">
        <v>539.31</v>
      </c>
      <c r="M1096" s="12">
        <v>6460.69</v>
      </c>
    </row>
    <row r="1097" spans="1:13" ht="45">
      <c r="A1097" s="10" t="s">
        <v>2450</v>
      </c>
      <c r="B1097" s="10" t="s">
        <v>2451</v>
      </c>
      <c r="C1097" s="10" t="s">
        <v>2399</v>
      </c>
      <c r="D1097" s="10" t="s">
        <v>791</v>
      </c>
      <c r="E1097" s="11">
        <v>8342.02</v>
      </c>
      <c r="F1097" s="11">
        <v>3000</v>
      </c>
      <c r="G1097" s="11">
        <v>3962.04</v>
      </c>
      <c r="H1097" s="11">
        <v>0</v>
      </c>
      <c r="I1097" s="11">
        <v>0.02</v>
      </c>
      <c r="J1097" s="11">
        <v>3962.02</v>
      </c>
      <c r="K1097" s="11">
        <v>3962.02</v>
      </c>
      <c r="L1097" s="11">
        <v>3962.02</v>
      </c>
      <c r="M1097" s="12">
        <v>4380</v>
      </c>
    </row>
    <row r="1098" spans="1:13" ht="45">
      <c r="A1098" s="10" t="s">
        <v>2452</v>
      </c>
      <c r="B1098" s="10" t="s">
        <v>2453</v>
      </c>
      <c r="C1098" s="10" t="s">
        <v>2303</v>
      </c>
      <c r="D1098" s="10" t="s">
        <v>787</v>
      </c>
      <c r="E1098" s="11">
        <v>14800</v>
      </c>
      <c r="F1098" s="11">
        <v>24800</v>
      </c>
      <c r="G1098" s="11">
        <v>14562.21</v>
      </c>
      <c r="H1098" s="11">
        <v>6076</v>
      </c>
      <c r="I1098" s="11">
        <v>8486.21</v>
      </c>
      <c r="J1098" s="11">
        <v>0</v>
      </c>
      <c r="K1098" s="11">
        <v>6076</v>
      </c>
      <c r="L1098" s="11">
        <v>0</v>
      </c>
      <c r="M1098" s="12">
        <v>8724</v>
      </c>
    </row>
    <row r="1099" spans="1:13" ht="60">
      <c r="A1099" s="10" t="s">
        <v>2454</v>
      </c>
      <c r="B1099" s="10" t="s">
        <v>2455</v>
      </c>
      <c r="C1099" s="10" t="s">
        <v>2456</v>
      </c>
      <c r="D1099" s="10" t="s">
        <v>2457</v>
      </c>
      <c r="E1099" s="11">
        <v>30000</v>
      </c>
      <c r="F1099" s="11">
        <v>30000</v>
      </c>
      <c r="G1099" s="11">
        <v>22511.33</v>
      </c>
      <c r="H1099" s="11">
        <v>0</v>
      </c>
      <c r="I1099" s="11">
        <v>48.04</v>
      </c>
      <c r="J1099" s="11">
        <v>22463.29</v>
      </c>
      <c r="K1099" s="11">
        <v>22463.29</v>
      </c>
      <c r="L1099" s="11">
        <v>22463.29</v>
      </c>
      <c r="M1099" s="12">
        <v>7536.71</v>
      </c>
    </row>
    <row r="1100" spans="1:13" ht="75">
      <c r="A1100" s="10" t="s">
        <v>2458</v>
      </c>
      <c r="B1100" s="10" t="s">
        <v>2459</v>
      </c>
      <c r="C1100" s="10" t="s">
        <v>2456</v>
      </c>
      <c r="D1100" s="10" t="s">
        <v>2457</v>
      </c>
      <c r="E1100" s="11">
        <v>60000</v>
      </c>
      <c r="F1100" s="11">
        <v>60000</v>
      </c>
      <c r="G1100" s="11">
        <v>60000</v>
      </c>
      <c r="H1100" s="11">
        <v>25531.07</v>
      </c>
      <c r="I1100" s="11">
        <v>34468.93</v>
      </c>
      <c r="J1100" s="11">
        <v>0</v>
      </c>
      <c r="K1100" s="11">
        <v>25531.07</v>
      </c>
      <c r="L1100" s="11">
        <v>0</v>
      </c>
      <c r="M1100" s="12">
        <v>34468.93</v>
      </c>
    </row>
    <row r="1101" spans="1:13" ht="75">
      <c r="A1101" s="10" t="s">
        <v>2460</v>
      </c>
      <c r="B1101" s="10" t="s">
        <v>2461</v>
      </c>
      <c r="C1101" s="10" t="s">
        <v>2456</v>
      </c>
      <c r="D1101" s="10" t="s">
        <v>2457</v>
      </c>
      <c r="E1101" s="11">
        <v>60000</v>
      </c>
      <c r="F1101" s="11">
        <v>60000</v>
      </c>
      <c r="G1101" s="11">
        <v>60000</v>
      </c>
      <c r="H1101" s="11">
        <v>2839.43</v>
      </c>
      <c r="I1101" s="11">
        <v>53.03</v>
      </c>
      <c r="J1101" s="11">
        <v>57107.54</v>
      </c>
      <c r="K1101" s="11">
        <v>59946.97</v>
      </c>
      <c r="L1101" s="11">
        <v>57107.54</v>
      </c>
      <c r="M1101" s="12">
        <v>53.03</v>
      </c>
    </row>
    <row r="1102" spans="1:13" ht="45">
      <c r="A1102" s="10" t="s">
        <v>2462</v>
      </c>
      <c r="B1102" s="10" t="s">
        <v>2463</v>
      </c>
      <c r="C1102" s="10" t="s">
        <v>2306</v>
      </c>
      <c r="D1102" s="10" t="s">
        <v>2307</v>
      </c>
      <c r="E1102" s="11">
        <v>58493.48</v>
      </c>
      <c r="F1102" s="11">
        <v>70000</v>
      </c>
      <c r="G1102" s="11">
        <v>69999.24</v>
      </c>
      <c r="H1102" s="11">
        <v>3642.5</v>
      </c>
      <c r="I1102" s="11">
        <v>23220.14</v>
      </c>
      <c r="J1102" s="11">
        <v>43136.6</v>
      </c>
      <c r="K1102" s="11">
        <v>46779.1</v>
      </c>
      <c r="L1102" s="11">
        <v>43136.6</v>
      </c>
      <c r="M1102" s="12">
        <v>11714.38</v>
      </c>
    </row>
    <row r="1103" spans="1:13" ht="45">
      <c r="A1103" s="10" t="s">
        <v>2464</v>
      </c>
      <c r="B1103" s="10" t="s">
        <v>2465</v>
      </c>
      <c r="C1103" s="10" t="s">
        <v>2325</v>
      </c>
      <c r="D1103" s="10" t="s">
        <v>2326</v>
      </c>
      <c r="E1103" s="11">
        <v>42790.79</v>
      </c>
      <c r="F1103" s="11">
        <v>35000</v>
      </c>
      <c r="G1103" s="11">
        <v>59918.78</v>
      </c>
      <c r="H1103" s="11">
        <v>3362.88</v>
      </c>
      <c r="I1103" s="11">
        <v>49991.96</v>
      </c>
      <c r="J1103" s="11">
        <v>6563.94</v>
      </c>
      <c r="K1103" s="11">
        <v>9926.82</v>
      </c>
      <c r="L1103" s="11">
        <v>6563.94</v>
      </c>
      <c r="M1103" s="12">
        <v>32863.97</v>
      </c>
    </row>
    <row r="1104" spans="1:13" ht="30.75" thickBot="1">
      <c r="A1104" s="10" t="s">
        <v>2466</v>
      </c>
      <c r="B1104" s="10" t="s">
        <v>2467</v>
      </c>
      <c r="C1104" s="10" t="s">
        <v>2306</v>
      </c>
      <c r="D1104" s="10" t="s">
        <v>2307</v>
      </c>
      <c r="E1104" s="11">
        <v>24502.09</v>
      </c>
      <c r="F1104" s="11">
        <v>24800</v>
      </c>
      <c r="G1104" s="11">
        <v>24800</v>
      </c>
      <c r="H1104" s="11">
        <v>11475.54</v>
      </c>
      <c r="I1104" s="11">
        <v>297.92</v>
      </c>
      <c r="J1104" s="11">
        <v>13026.54</v>
      </c>
      <c r="K1104" s="11">
        <v>24502.08</v>
      </c>
      <c r="L1104" s="11">
        <v>13026.54</v>
      </c>
      <c r="M1104" s="12">
        <v>0.01</v>
      </c>
    </row>
    <row r="1105" spans="1:13" ht="15.75" thickBot="1">
      <c r="A1105" s="13"/>
      <c r="B1105" s="14" t="s">
        <v>943</v>
      </c>
      <c r="C1105" s="15"/>
      <c r="D1105" s="15"/>
      <c r="E1105" s="16">
        <f>SUM($E$1081:$E$1104)</f>
        <v>612576.9</v>
      </c>
      <c r="F1105" s="16">
        <f>SUM($F$1081:$F$1104)</f>
        <v>613100</v>
      </c>
      <c r="G1105" s="16">
        <f>SUM($G$1081:$G$1104)</f>
        <v>588739.09</v>
      </c>
      <c r="H1105" s="16">
        <f>SUM($H$1081:$H$1104)</f>
        <v>96827.44</v>
      </c>
      <c r="I1105" s="16">
        <f>SUM($I$1081:$I$1104)</f>
        <v>184260</v>
      </c>
      <c r="J1105" s="16">
        <f>SUM($J$1081:$J$1104)</f>
        <v>307651.64999999997</v>
      </c>
      <c r="K1105" s="16">
        <f>SUM($K$1081:$K$1104)</f>
        <v>404479.08999999997</v>
      </c>
      <c r="L1105" s="16">
        <f>SUM($L$1081:$L$1104)</f>
        <v>307651.64999999997</v>
      </c>
      <c r="M1105" s="16">
        <f>SUM($M$1081:$M$1104)</f>
        <v>208097.81000000006</v>
      </c>
    </row>
    <row r="1106" spans="1:13" ht="15.75" thickBot="1">
      <c r="A1106" s="6" t="s">
        <v>944</v>
      </c>
      <c r="B1106" s="7" t="s">
        <v>945</v>
      </c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30">
      <c r="A1107" s="5" t="s">
        <v>2468</v>
      </c>
      <c r="B1107" s="5" t="s">
        <v>2469</v>
      </c>
      <c r="C1107" s="5" t="s">
        <v>2470</v>
      </c>
      <c r="D1107" s="5" t="s">
        <v>1975</v>
      </c>
      <c r="E1107" s="8">
        <v>20500</v>
      </c>
      <c r="F1107" s="8">
        <v>15000</v>
      </c>
      <c r="G1107" s="8">
        <v>9908.61</v>
      </c>
      <c r="H1107" s="8">
        <v>1468.43</v>
      </c>
      <c r="I1107" s="8">
        <v>283.03</v>
      </c>
      <c r="J1107" s="8">
        <v>8157.15</v>
      </c>
      <c r="K1107" s="8">
        <v>9625.58</v>
      </c>
      <c r="L1107" s="8">
        <v>8157.15</v>
      </c>
      <c r="M1107" s="9">
        <v>10874.42</v>
      </c>
    </row>
    <row r="1108" spans="1:13" ht="45">
      <c r="A1108" s="10" t="s">
        <v>2471</v>
      </c>
      <c r="B1108" s="10" t="s">
        <v>2472</v>
      </c>
      <c r="C1108" s="10" t="s">
        <v>2470</v>
      </c>
      <c r="D1108" s="10" t="s">
        <v>1975</v>
      </c>
      <c r="E1108" s="11">
        <v>5000</v>
      </c>
      <c r="F1108" s="11">
        <v>5000</v>
      </c>
      <c r="G1108" s="11">
        <v>2049.96</v>
      </c>
      <c r="H1108" s="11">
        <v>1240</v>
      </c>
      <c r="I1108" s="11">
        <v>0.01</v>
      </c>
      <c r="J1108" s="11">
        <v>809.95</v>
      </c>
      <c r="K1108" s="11">
        <v>2049.95</v>
      </c>
      <c r="L1108" s="11">
        <v>809.95</v>
      </c>
      <c r="M1108" s="12">
        <v>2950.05</v>
      </c>
    </row>
    <row r="1109" spans="1:13" ht="30">
      <c r="A1109" s="10" t="s">
        <v>2473</v>
      </c>
      <c r="B1109" s="10" t="s">
        <v>2474</v>
      </c>
      <c r="C1109" s="10" t="s">
        <v>2470</v>
      </c>
      <c r="D1109" s="10" t="s">
        <v>1975</v>
      </c>
      <c r="E1109" s="11">
        <v>4000</v>
      </c>
      <c r="F1109" s="11">
        <v>4000</v>
      </c>
      <c r="G1109" s="11">
        <v>3999.99</v>
      </c>
      <c r="H1109" s="11">
        <v>0</v>
      </c>
      <c r="I1109" s="11">
        <v>144.21</v>
      </c>
      <c r="J1109" s="11">
        <v>3855.78</v>
      </c>
      <c r="K1109" s="11">
        <v>3855.78</v>
      </c>
      <c r="L1109" s="11">
        <v>3855.78</v>
      </c>
      <c r="M1109" s="12">
        <v>144.22</v>
      </c>
    </row>
    <row r="1110" spans="1:13" ht="45.75" thickBot="1">
      <c r="A1110" s="10" t="s">
        <v>2475</v>
      </c>
      <c r="B1110" s="10" t="s">
        <v>2476</v>
      </c>
      <c r="C1110" s="10" t="s">
        <v>2399</v>
      </c>
      <c r="D1110" s="10" t="s">
        <v>791</v>
      </c>
      <c r="E1110" s="11">
        <v>3000</v>
      </c>
      <c r="F1110" s="11">
        <v>0</v>
      </c>
      <c r="G1110" s="11">
        <v>2999.18</v>
      </c>
      <c r="H1110" s="11">
        <v>853.34</v>
      </c>
      <c r="I1110" s="11">
        <v>0.01</v>
      </c>
      <c r="J1110" s="11">
        <v>2145.83</v>
      </c>
      <c r="K1110" s="11">
        <v>2999.17</v>
      </c>
      <c r="L1110" s="11">
        <v>2145.83</v>
      </c>
      <c r="M1110" s="12">
        <v>0.83</v>
      </c>
    </row>
    <row r="1111" spans="1:13" ht="15.75" thickBot="1">
      <c r="A1111" s="13"/>
      <c r="B1111" s="14" t="s">
        <v>949</v>
      </c>
      <c r="C1111" s="15"/>
      <c r="D1111" s="15"/>
      <c r="E1111" s="16">
        <f>SUM($E$1107:$E$1110)</f>
        <v>32500</v>
      </c>
      <c r="F1111" s="16">
        <f>SUM($F$1107:$F$1110)</f>
        <v>24000</v>
      </c>
      <c r="G1111" s="16">
        <f>SUM($G$1107:$G$1110)</f>
        <v>18957.739999999998</v>
      </c>
      <c r="H1111" s="16">
        <f>SUM($H$1107:$H$1110)</f>
        <v>3561.7700000000004</v>
      </c>
      <c r="I1111" s="16">
        <f>SUM($I$1107:$I$1110)</f>
        <v>427.26</v>
      </c>
      <c r="J1111" s="16">
        <f>SUM($J$1107:$J$1110)</f>
        <v>14968.710000000001</v>
      </c>
      <c r="K1111" s="16">
        <f>SUM($K$1107:$K$1110)</f>
        <v>18530.48</v>
      </c>
      <c r="L1111" s="16">
        <f>SUM($L$1107:$L$1110)</f>
        <v>14968.710000000001</v>
      </c>
      <c r="M1111" s="16">
        <f>SUM($M$1107:$M$1110)</f>
        <v>13969.52</v>
      </c>
    </row>
    <row r="1112" spans="1:13" ht="15.75" thickBot="1">
      <c r="A1112" s="6" t="s">
        <v>958</v>
      </c>
      <c r="B1112" s="7" t="s">
        <v>959</v>
      </c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45">
      <c r="A1113" s="5" t="s">
        <v>2477</v>
      </c>
      <c r="B1113" s="5" t="s">
        <v>2478</v>
      </c>
      <c r="C1113" s="5" t="s">
        <v>2313</v>
      </c>
      <c r="D1113" s="5" t="s">
        <v>2314</v>
      </c>
      <c r="E1113" s="8">
        <v>4572.77</v>
      </c>
      <c r="F1113" s="8">
        <v>15000</v>
      </c>
      <c r="G1113" s="8">
        <v>4572.77</v>
      </c>
      <c r="H1113" s="8">
        <v>0</v>
      </c>
      <c r="I1113" s="8">
        <v>49.1</v>
      </c>
      <c r="J1113" s="8">
        <v>4523.67</v>
      </c>
      <c r="K1113" s="8">
        <v>4523.67</v>
      </c>
      <c r="L1113" s="8">
        <v>4523.67</v>
      </c>
      <c r="M1113" s="9">
        <v>49.1</v>
      </c>
    </row>
    <row r="1114" spans="1:13" ht="45">
      <c r="A1114" s="10" t="s">
        <v>2479</v>
      </c>
      <c r="B1114" s="10" t="s">
        <v>2480</v>
      </c>
      <c r="C1114" s="10" t="s">
        <v>2481</v>
      </c>
      <c r="D1114" s="10" t="s">
        <v>2482</v>
      </c>
      <c r="E1114" s="11">
        <v>3000</v>
      </c>
      <c r="F1114" s="11">
        <v>10000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2">
        <v>3000</v>
      </c>
    </row>
    <row r="1115" spans="1:13" ht="45">
      <c r="A1115" s="10" t="s">
        <v>2483</v>
      </c>
      <c r="B1115" s="10" t="s">
        <v>2484</v>
      </c>
      <c r="C1115" s="10" t="s">
        <v>2394</v>
      </c>
      <c r="D1115" s="10" t="s">
        <v>789</v>
      </c>
      <c r="E1115" s="11">
        <v>2500</v>
      </c>
      <c r="F1115" s="11">
        <v>2500</v>
      </c>
      <c r="G1115" s="11">
        <v>1310</v>
      </c>
      <c r="H1115" s="11">
        <v>0</v>
      </c>
      <c r="I1115" s="11">
        <v>502.14</v>
      </c>
      <c r="J1115" s="11">
        <v>807.86</v>
      </c>
      <c r="K1115" s="11">
        <v>807.86</v>
      </c>
      <c r="L1115" s="11">
        <v>807.86</v>
      </c>
      <c r="M1115" s="12">
        <v>1692.14</v>
      </c>
    </row>
    <row r="1116" spans="1:13" ht="30.75" thickBot="1">
      <c r="A1116" s="10" t="s">
        <v>2485</v>
      </c>
      <c r="B1116" s="10" t="s">
        <v>2486</v>
      </c>
      <c r="C1116" s="10" t="s">
        <v>2306</v>
      </c>
      <c r="D1116" s="10" t="s">
        <v>2307</v>
      </c>
      <c r="E1116" s="11">
        <v>17656.37</v>
      </c>
      <c r="F1116" s="11">
        <v>20800</v>
      </c>
      <c r="G1116" s="11">
        <v>24800</v>
      </c>
      <c r="H1116" s="11">
        <v>0</v>
      </c>
      <c r="I1116" s="11">
        <v>7143.63</v>
      </c>
      <c r="J1116" s="11">
        <v>17656.37</v>
      </c>
      <c r="K1116" s="11">
        <v>17656.37</v>
      </c>
      <c r="L1116" s="11">
        <v>17656.37</v>
      </c>
      <c r="M1116" s="12">
        <v>0</v>
      </c>
    </row>
    <row r="1117" spans="1:13" ht="15.75" thickBot="1">
      <c r="A1117" s="13"/>
      <c r="B1117" s="14" t="s">
        <v>964</v>
      </c>
      <c r="C1117" s="15"/>
      <c r="D1117" s="15"/>
      <c r="E1117" s="16">
        <f>SUM($E$1113:$E$1116)</f>
        <v>27729.14</v>
      </c>
      <c r="F1117" s="16">
        <f>SUM($F$1113:$F$1116)</f>
        <v>48300</v>
      </c>
      <c r="G1117" s="16">
        <f>SUM($G$1113:$G$1116)</f>
        <v>30682.77</v>
      </c>
      <c r="H1117" s="16">
        <f>SUM($H$1113:$H$1116)</f>
        <v>0</v>
      </c>
      <c r="I1117" s="16">
        <f>SUM($I$1113:$I$1116)</f>
        <v>7694.87</v>
      </c>
      <c r="J1117" s="16">
        <f>SUM($J$1113:$J$1116)</f>
        <v>22987.899999999998</v>
      </c>
      <c r="K1117" s="16">
        <f>SUM($K$1113:$K$1116)</f>
        <v>22987.899999999998</v>
      </c>
      <c r="L1117" s="16">
        <f>SUM($L$1113:$L$1116)</f>
        <v>22987.899999999998</v>
      </c>
      <c r="M1117" s="16">
        <f>SUM($M$1113:$M$1116)</f>
        <v>4741.24</v>
      </c>
    </row>
    <row r="1118" spans="2:13" ht="15.75" thickBot="1">
      <c r="B1118" s="14" t="s">
        <v>965</v>
      </c>
      <c r="C1118" s="15"/>
      <c r="D1118" s="15"/>
      <c r="E1118" s="16">
        <f>(E1073+E1076+E1079+E1105+E1111+E1117)</f>
        <v>718346.04</v>
      </c>
      <c r="F1118" s="16">
        <f>(F1073+F1076+F1079+F1105+F1111+F1117)</f>
        <v>725840</v>
      </c>
      <c r="G1118" s="16">
        <f>(G1073+G1076+G1079+G1105+G1111+G1117)</f>
        <v>668279.6</v>
      </c>
      <c r="H1118" s="16">
        <f>(H1073+H1076+H1079+H1105+H1111+H1117)</f>
        <v>100389.21</v>
      </c>
      <c r="I1118" s="16">
        <f>(I1073+I1076+I1079+I1105+I1111+I1117)</f>
        <v>192482.13</v>
      </c>
      <c r="J1118" s="16">
        <f>(J1073+J1076+J1079+J1105+J1111+J1117)</f>
        <v>375408.26</v>
      </c>
      <c r="K1118" s="16">
        <f>(K1073+K1076+K1079+K1105+K1111+K1117)</f>
        <v>475797.47</v>
      </c>
      <c r="L1118" s="16">
        <f>(L1073+L1076+L1079+L1105+L1111+L1117)</f>
        <v>375408.26</v>
      </c>
      <c r="M1118" s="16">
        <f>(M1073+M1076+M1079+M1105+M1111+M1117)</f>
        <v>242548.57000000004</v>
      </c>
    </row>
    <row r="1119" spans="2:13" ht="15.75" thickBot="1">
      <c r="B1119" s="14" t="s">
        <v>2487</v>
      </c>
      <c r="C1119" s="15"/>
      <c r="D1119" s="15"/>
      <c r="E1119" s="16">
        <f>(E922+E981+E1061+E1069+E1118)</f>
        <v>4192521.23</v>
      </c>
      <c r="F1119" s="16">
        <f>(F922+F981+F1061+F1069+F1118)</f>
        <v>3515460</v>
      </c>
      <c r="G1119" s="16">
        <f>(G922+G981+G1061+G1069+G1118)</f>
        <v>3957856.9000000004</v>
      </c>
      <c r="H1119" s="16">
        <f>(H922+H981+H1061+H1069+H1118)</f>
        <v>623668.76</v>
      </c>
      <c r="I1119" s="16">
        <f>(I922+I981+I1061+I1069+I1118)</f>
        <v>614205.3500000001</v>
      </c>
      <c r="J1119" s="16">
        <f>(J922+J981+J1061+J1069+J1118)</f>
        <v>2719982.79</v>
      </c>
      <c r="K1119" s="16">
        <f>(K922+K981+K1061+K1069+K1118)</f>
        <v>3343651.55</v>
      </c>
      <c r="L1119" s="16">
        <f>(L922+L981+L1061+L1069+L1118)</f>
        <v>2719982.79</v>
      </c>
      <c r="M1119" s="16">
        <f>(M922+M981+M1061+M1069+M1118)</f>
        <v>848869.68</v>
      </c>
    </row>
    <row r="1120" spans="1:9" ht="15.75" thickBot="1">
      <c r="A1120" s="1" t="s">
        <v>2488</v>
      </c>
      <c r="B1120" s="1"/>
      <c r="C1120" s="1"/>
      <c r="D1120" s="1"/>
      <c r="E1120" s="1"/>
      <c r="F1120" s="1"/>
      <c r="G1120" s="1"/>
      <c r="H1120" s="1"/>
      <c r="I1120" s="1"/>
    </row>
    <row r="1121" spans="1:13" ht="15.75" thickBot="1">
      <c r="A1121" s="4" t="s">
        <v>22</v>
      </c>
      <c r="B1121" s="1" t="s">
        <v>23</v>
      </c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5.75" thickBot="1">
      <c r="A1122" s="4" t="s">
        <v>24</v>
      </c>
      <c r="B1122" s="1" t="s">
        <v>25</v>
      </c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5.75" thickBot="1">
      <c r="A1123" s="6" t="s">
        <v>615</v>
      </c>
      <c r="B1123" s="7" t="s">
        <v>616</v>
      </c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30">
      <c r="A1124" s="5" t="s">
        <v>2489</v>
      </c>
      <c r="B1124" s="5" t="s">
        <v>969</v>
      </c>
      <c r="C1124" s="5" t="s">
        <v>2490</v>
      </c>
      <c r="D1124" s="5" t="s">
        <v>2491</v>
      </c>
      <c r="E1124" s="8">
        <v>1075500</v>
      </c>
      <c r="F1124" s="8">
        <v>841500</v>
      </c>
      <c r="G1124" s="8">
        <v>1075500</v>
      </c>
      <c r="H1124" s="8">
        <v>607.51</v>
      </c>
      <c r="I1124" s="8">
        <v>13703.65</v>
      </c>
      <c r="J1124" s="8">
        <v>1061188.84</v>
      </c>
      <c r="K1124" s="8">
        <v>1061796.35</v>
      </c>
      <c r="L1124" s="8">
        <v>1061188.84</v>
      </c>
      <c r="M1124" s="9">
        <v>13703.65</v>
      </c>
    </row>
    <row r="1125" spans="1:13" ht="30.75" thickBot="1">
      <c r="A1125" s="10" t="s">
        <v>2492</v>
      </c>
      <c r="B1125" s="10" t="s">
        <v>983</v>
      </c>
      <c r="C1125" s="10" t="s">
        <v>2493</v>
      </c>
      <c r="D1125" s="10" t="s">
        <v>2494</v>
      </c>
      <c r="E1125" s="11">
        <v>500</v>
      </c>
      <c r="F1125" s="11">
        <v>500</v>
      </c>
      <c r="G1125" s="11">
        <v>500</v>
      </c>
      <c r="H1125" s="11">
        <v>0</v>
      </c>
      <c r="I1125" s="11">
        <v>500</v>
      </c>
      <c r="J1125" s="11">
        <v>0</v>
      </c>
      <c r="K1125" s="11">
        <v>0</v>
      </c>
      <c r="L1125" s="11">
        <v>0</v>
      </c>
      <c r="M1125" s="12">
        <v>500</v>
      </c>
    </row>
    <row r="1126" spans="1:13" ht="15.75" thickBot="1">
      <c r="A1126" s="13"/>
      <c r="B1126" s="14" t="s">
        <v>637</v>
      </c>
      <c r="C1126" s="15"/>
      <c r="D1126" s="15"/>
      <c r="E1126" s="16">
        <f>SUM($E$1124:$E$1125)</f>
        <v>1076000</v>
      </c>
      <c r="F1126" s="16">
        <f>SUM($F$1124:$F$1125)</f>
        <v>842000</v>
      </c>
      <c r="G1126" s="16">
        <f>SUM($G$1124:$G$1125)</f>
        <v>1076000</v>
      </c>
      <c r="H1126" s="16">
        <f>SUM($H$1124:$H$1125)</f>
        <v>607.51</v>
      </c>
      <c r="I1126" s="16">
        <f>SUM($I$1124:$I$1125)</f>
        <v>14203.65</v>
      </c>
      <c r="J1126" s="16">
        <f>SUM($J$1124:$J$1125)</f>
        <v>1061188.84</v>
      </c>
      <c r="K1126" s="16">
        <f>SUM($K$1124:$K$1125)</f>
        <v>1061796.35</v>
      </c>
      <c r="L1126" s="16">
        <f>SUM($L$1124:$L$1125)</f>
        <v>1061188.84</v>
      </c>
      <c r="M1126" s="16">
        <f>SUM($M$1124:$M$1125)</f>
        <v>14203.65</v>
      </c>
    </row>
    <row r="1127" spans="1:13" ht="15.75" thickBot="1">
      <c r="A1127" s="6" t="s">
        <v>638</v>
      </c>
      <c r="B1127" s="7" t="s">
        <v>639</v>
      </c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30">
      <c r="A1128" s="5" t="s">
        <v>2495</v>
      </c>
      <c r="B1128" s="5" t="s">
        <v>1005</v>
      </c>
      <c r="C1128" s="5" t="s">
        <v>2496</v>
      </c>
      <c r="D1128" s="5" t="s">
        <v>2497</v>
      </c>
      <c r="E1128" s="8">
        <v>368100</v>
      </c>
      <c r="F1128" s="8">
        <v>324000</v>
      </c>
      <c r="G1128" s="8">
        <v>386100</v>
      </c>
      <c r="H1128" s="8">
        <v>21932.35</v>
      </c>
      <c r="I1128" s="8">
        <v>18074.8</v>
      </c>
      <c r="J1128" s="8">
        <v>346092.85</v>
      </c>
      <c r="K1128" s="8">
        <v>368025.2</v>
      </c>
      <c r="L1128" s="8">
        <v>346092.85</v>
      </c>
      <c r="M1128" s="9">
        <v>74.8</v>
      </c>
    </row>
    <row r="1129" spans="1:13" ht="30.75" thickBot="1">
      <c r="A1129" s="10" t="s">
        <v>2498</v>
      </c>
      <c r="B1129" s="10" t="s">
        <v>983</v>
      </c>
      <c r="C1129" s="10" t="s">
        <v>2499</v>
      </c>
      <c r="D1129" s="10" t="s">
        <v>2494</v>
      </c>
      <c r="E1129" s="11">
        <v>500</v>
      </c>
      <c r="F1129" s="11">
        <v>500</v>
      </c>
      <c r="G1129" s="11">
        <v>500</v>
      </c>
      <c r="H1129" s="11">
        <v>0</v>
      </c>
      <c r="I1129" s="11">
        <v>500</v>
      </c>
      <c r="J1129" s="11">
        <v>0</v>
      </c>
      <c r="K1129" s="11">
        <v>0</v>
      </c>
      <c r="L1129" s="11">
        <v>0</v>
      </c>
      <c r="M1129" s="12">
        <v>500</v>
      </c>
    </row>
    <row r="1130" spans="1:13" ht="15.75" thickBot="1">
      <c r="A1130" s="13"/>
      <c r="B1130" s="14" t="s">
        <v>656</v>
      </c>
      <c r="C1130" s="15"/>
      <c r="D1130" s="15"/>
      <c r="E1130" s="16">
        <f>SUM($E$1128:$E$1129)</f>
        <v>368600</v>
      </c>
      <c r="F1130" s="16">
        <f>SUM($F$1128:$F$1129)</f>
        <v>324500</v>
      </c>
      <c r="G1130" s="16">
        <f>SUM($G$1128:$G$1129)</f>
        <v>386600</v>
      </c>
      <c r="H1130" s="16">
        <f>SUM($H$1128:$H$1129)</f>
        <v>21932.35</v>
      </c>
      <c r="I1130" s="16">
        <f>SUM($I$1128:$I$1129)</f>
        <v>18574.8</v>
      </c>
      <c r="J1130" s="16">
        <f>SUM($J$1128:$J$1129)</f>
        <v>346092.85</v>
      </c>
      <c r="K1130" s="16">
        <f>SUM($K$1128:$K$1129)</f>
        <v>368025.2</v>
      </c>
      <c r="L1130" s="16">
        <f>SUM($L$1128:$L$1129)</f>
        <v>346092.85</v>
      </c>
      <c r="M1130" s="16">
        <f>SUM($M$1128:$M$1129)</f>
        <v>574.8</v>
      </c>
    </row>
    <row r="1131" spans="1:13" ht="15.75" thickBot="1">
      <c r="A1131" s="6" t="s">
        <v>657</v>
      </c>
      <c r="B1131" s="7" t="s">
        <v>658</v>
      </c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45.75" thickBot="1">
      <c r="A1132" s="5" t="s">
        <v>2500</v>
      </c>
      <c r="B1132" s="5" t="s">
        <v>1896</v>
      </c>
      <c r="C1132" s="5" t="s">
        <v>2501</v>
      </c>
      <c r="D1132" s="5" t="s">
        <v>662</v>
      </c>
      <c r="E1132" s="8">
        <v>155000</v>
      </c>
      <c r="F1132" s="8">
        <v>155000</v>
      </c>
      <c r="G1132" s="8">
        <v>155000</v>
      </c>
      <c r="H1132" s="8">
        <v>3655.6</v>
      </c>
      <c r="I1132" s="8">
        <v>39603.5</v>
      </c>
      <c r="J1132" s="8">
        <v>111740.9</v>
      </c>
      <c r="K1132" s="8">
        <v>115396.5</v>
      </c>
      <c r="L1132" s="8">
        <v>111740.9</v>
      </c>
      <c r="M1132" s="9">
        <v>39603.5</v>
      </c>
    </row>
    <row r="1133" spans="1:13" ht="15.75" thickBot="1">
      <c r="A1133" s="13"/>
      <c r="B1133" s="14" t="s">
        <v>670</v>
      </c>
      <c r="C1133" s="15"/>
      <c r="D1133" s="15"/>
      <c r="E1133" s="16">
        <f>SUM($E$1132:$E$1132)</f>
        <v>155000</v>
      </c>
      <c r="F1133" s="16">
        <f>SUM($F$1132:$F$1132)</f>
        <v>155000</v>
      </c>
      <c r="G1133" s="16">
        <f>SUM($G$1132:$G$1132)</f>
        <v>155000</v>
      </c>
      <c r="H1133" s="16">
        <f>SUM($H$1132:$H$1132)</f>
        <v>3655.6</v>
      </c>
      <c r="I1133" s="16">
        <f>SUM($I$1132:$I$1132)</f>
        <v>39603.5</v>
      </c>
      <c r="J1133" s="16">
        <f>SUM($J$1132:$J$1132)</f>
        <v>111740.9</v>
      </c>
      <c r="K1133" s="16">
        <f>SUM($K$1132:$K$1132)</f>
        <v>115396.5</v>
      </c>
      <c r="L1133" s="16">
        <f>SUM($L$1132:$L$1132)</f>
        <v>111740.9</v>
      </c>
      <c r="M1133" s="16">
        <f>SUM($M$1132:$M$1132)</f>
        <v>39603.5</v>
      </c>
    </row>
    <row r="1134" spans="1:13" ht="15.75" thickBot="1">
      <c r="A1134" s="6" t="s">
        <v>40</v>
      </c>
      <c r="B1134" s="7" t="s">
        <v>41</v>
      </c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45">
      <c r="A1135" s="5" t="s">
        <v>2502</v>
      </c>
      <c r="B1135" s="5" t="s">
        <v>1043</v>
      </c>
      <c r="C1135" s="5" t="s">
        <v>2503</v>
      </c>
      <c r="D1135" s="5" t="s">
        <v>2504</v>
      </c>
      <c r="E1135" s="8">
        <v>161500</v>
      </c>
      <c r="F1135" s="8">
        <v>103500</v>
      </c>
      <c r="G1135" s="8">
        <v>161500</v>
      </c>
      <c r="H1135" s="8">
        <v>28.63</v>
      </c>
      <c r="I1135" s="8">
        <v>1093.86</v>
      </c>
      <c r="J1135" s="8">
        <v>160377.51</v>
      </c>
      <c r="K1135" s="8">
        <v>160406.14</v>
      </c>
      <c r="L1135" s="8">
        <v>160377.51</v>
      </c>
      <c r="M1135" s="9">
        <v>1093.86</v>
      </c>
    </row>
    <row r="1136" spans="1:13" ht="30">
      <c r="A1136" s="10" t="s">
        <v>2505</v>
      </c>
      <c r="B1136" s="10" t="s">
        <v>1058</v>
      </c>
      <c r="C1136" s="10" t="s">
        <v>2506</v>
      </c>
      <c r="D1136" s="10" t="s">
        <v>2507</v>
      </c>
      <c r="E1136" s="11">
        <v>95000</v>
      </c>
      <c r="F1136" s="11">
        <v>85500</v>
      </c>
      <c r="G1136" s="11">
        <v>105000</v>
      </c>
      <c r="H1136" s="11">
        <v>8790.26</v>
      </c>
      <c r="I1136" s="11">
        <v>10457.02</v>
      </c>
      <c r="J1136" s="11">
        <v>85752.72</v>
      </c>
      <c r="K1136" s="11">
        <v>94542.98</v>
      </c>
      <c r="L1136" s="11">
        <v>85752.72</v>
      </c>
      <c r="M1136" s="12">
        <v>457.02</v>
      </c>
    </row>
    <row r="1137" spans="1:13" ht="30">
      <c r="A1137" s="10" t="s">
        <v>2508</v>
      </c>
      <c r="B1137" s="10" t="s">
        <v>1072</v>
      </c>
      <c r="C1137" s="10" t="s">
        <v>2509</v>
      </c>
      <c r="D1137" s="10" t="s">
        <v>2510</v>
      </c>
      <c r="E1137" s="11">
        <v>5000</v>
      </c>
      <c r="F1137" s="11">
        <v>5000</v>
      </c>
      <c r="G1137" s="11">
        <v>5000</v>
      </c>
      <c r="H1137" s="11">
        <v>0</v>
      </c>
      <c r="I1137" s="11">
        <v>4698.86</v>
      </c>
      <c r="J1137" s="11">
        <v>301.14</v>
      </c>
      <c r="K1137" s="11">
        <v>301.14</v>
      </c>
      <c r="L1137" s="11">
        <v>301.14</v>
      </c>
      <c r="M1137" s="12">
        <v>4698.86</v>
      </c>
    </row>
    <row r="1138" spans="1:13" ht="30.75" thickBot="1">
      <c r="A1138" s="10" t="s">
        <v>2511</v>
      </c>
      <c r="B1138" s="10" t="s">
        <v>1076</v>
      </c>
      <c r="C1138" s="10" t="s">
        <v>2509</v>
      </c>
      <c r="D1138" s="10" t="s">
        <v>2510</v>
      </c>
      <c r="E1138" s="11">
        <v>50050</v>
      </c>
      <c r="F1138" s="11">
        <v>50050</v>
      </c>
      <c r="G1138" s="11">
        <v>50050</v>
      </c>
      <c r="H1138" s="11">
        <v>952.65</v>
      </c>
      <c r="I1138" s="11">
        <v>18782.32</v>
      </c>
      <c r="J1138" s="11">
        <v>30315.03</v>
      </c>
      <c r="K1138" s="11">
        <v>31267.68</v>
      </c>
      <c r="L1138" s="11">
        <v>30315.03</v>
      </c>
      <c r="M1138" s="12">
        <v>18782.32</v>
      </c>
    </row>
    <row r="1139" spans="1:13" ht="15.75" thickBot="1">
      <c r="A1139" s="13"/>
      <c r="B1139" s="14" t="s">
        <v>62</v>
      </c>
      <c r="C1139" s="15"/>
      <c r="D1139" s="15"/>
      <c r="E1139" s="16">
        <f>SUM($E$1135:$E$1138)</f>
        <v>311550</v>
      </c>
      <c r="F1139" s="16">
        <f>SUM($F$1135:$F$1138)</f>
        <v>244050</v>
      </c>
      <c r="G1139" s="16">
        <f>SUM($G$1135:$G$1138)</f>
        <v>321550</v>
      </c>
      <c r="H1139" s="16">
        <f>SUM($H$1135:$H$1138)</f>
        <v>9771.539999999999</v>
      </c>
      <c r="I1139" s="16">
        <f>SUM($I$1135:$I$1138)</f>
        <v>35032.06</v>
      </c>
      <c r="J1139" s="16">
        <f>SUM($J$1135:$J$1138)</f>
        <v>276746.4</v>
      </c>
      <c r="K1139" s="16">
        <f>SUM($K$1135:$K$1138)</f>
        <v>286517.94</v>
      </c>
      <c r="L1139" s="16">
        <f>SUM($L$1135:$L$1138)</f>
        <v>276746.4</v>
      </c>
      <c r="M1139" s="16">
        <f>SUM($M$1135:$M$1138)</f>
        <v>25032.059999999998</v>
      </c>
    </row>
    <row r="1140" spans="1:13" ht="15.75" thickBot="1">
      <c r="A1140" s="6" t="s">
        <v>699</v>
      </c>
      <c r="B1140" s="7" t="s">
        <v>700</v>
      </c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45">
      <c r="A1141" s="5" t="s">
        <v>2512</v>
      </c>
      <c r="B1141" s="5" t="s">
        <v>702</v>
      </c>
      <c r="C1141" s="5" t="s">
        <v>2513</v>
      </c>
      <c r="D1141" s="5" t="s">
        <v>704</v>
      </c>
      <c r="E1141" s="8">
        <v>1000</v>
      </c>
      <c r="F1141" s="8">
        <v>0</v>
      </c>
      <c r="G1141" s="8">
        <v>1000</v>
      </c>
      <c r="H1141" s="8">
        <v>0</v>
      </c>
      <c r="I1141" s="8">
        <v>0</v>
      </c>
      <c r="J1141" s="8">
        <v>1000</v>
      </c>
      <c r="K1141" s="8">
        <v>1000</v>
      </c>
      <c r="L1141" s="8">
        <v>1000</v>
      </c>
      <c r="M1141" s="9">
        <v>0</v>
      </c>
    </row>
    <row r="1142" spans="1:13" ht="45">
      <c r="A1142" s="10" t="s">
        <v>2514</v>
      </c>
      <c r="B1142" s="10" t="s">
        <v>706</v>
      </c>
      <c r="C1142" s="10" t="s">
        <v>2515</v>
      </c>
      <c r="D1142" s="10" t="s">
        <v>2516</v>
      </c>
      <c r="E1142" s="11">
        <v>72000</v>
      </c>
      <c r="F1142" s="11">
        <v>87000</v>
      </c>
      <c r="G1142" s="11">
        <v>70173</v>
      </c>
      <c r="H1142" s="11">
        <v>5989.72</v>
      </c>
      <c r="I1142" s="11">
        <v>35119.75</v>
      </c>
      <c r="J1142" s="11">
        <v>29063.53</v>
      </c>
      <c r="K1142" s="11">
        <v>35053.25</v>
      </c>
      <c r="L1142" s="11">
        <v>29063.53</v>
      </c>
      <c r="M1142" s="12">
        <v>36946.75</v>
      </c>
    </row>
    <row r="1143" spans="1:13" ht="45">
      <c r="A1143" s="10" t="s">
        <v>2517</v>
      </c>
      <c r="B1143" s="10" t="s">
        <v>706</v>
      </c>
      <c r="C1143" s="10" t="s">
        <v>2515</v>
      </c>
      <c r="D1143" s="10" t="s">
        <v>2516</v>
      </c>
      <c r="E1143" s="11">
        <v>32050</v>
      </c>
      <c r="F1143" s="11">
        <v>35000</v>
      </c>
      <c r="G1143" s="11">
        <v>27157.76</v>
      </c>
      <c r="H1143" s="11">
        <v>0</v>
      </c>
      <c r="I1143" s="11">
        <v>7822.69</v>
      </c>
      <c r="J1143" s="11">
        <v>19335.07</v>
      </c>
      <c r="K1143" s="11">
        <v>19335.07</v>
      </c>
      <c r="L1143" s="11">
        <v>19335.07</v>
      </c>
      <c r="M1143" s="12">
        <v>12714.93</v>
      </c>
    </row>
    <row r="1144" spans="1:13" ht="30">
      <c r="A1144" s="10" t="s">
        <v>2518</v>
      </c>
      <c r="B1144" s="10" t="s">
        <v>1922</v>
      </c>
      <c r="C1144" s="10" t="s">
        <v>2515</v>
      </c>
      <c r="D1144" s="10" t="s">
        <v>2516</v>
      </c>
      <c r="E1144" s="11">
        <v>1602.38</v>
      </c>
      <c r="F1144" s="11">
        <v>0</v>
      </c>
      <c r="G1144" s="11">
        <v>1602.38</v>
      </c>
      <c r="H1144" s="11">
        <v>0</v>
      </c>
      <c r="I1144" s="11">
        <v>0</v>
      </c>
      <c r="J1144" s="11">
        <v>1602.38</v>
      </c>
      <c r="K1144" s="11">
        <v>1602.38</v>
      </c>
      <c r="L1144" s="11">
        <v>1602.38</v>
      </c>
      <c r="M1144" s="12">
        <v>0</v>
      </c>
    </row>
    <row r="1145" spans="1:13" ht="30.75" thickBot="1">
      <c r="A1145" s="10" t="s">
        <v>2519</v>
      </c>
      <c r="B1145" s="10" t="s">
        <v>2133</v>
      </c>
      <c r="C1145" s="10" t="s">
        <v>2515</v>
      </c>
      <c r="D1145" s="10" t="s">
        <v>2516</v>
      </c>
      <c r="E1145" s="11">
        <v>447.15</v>
      </c>
      <c r="F1145" s="11">
        <v>0</v>
      </c>
      <c r="G1145" s="11">
        <v>447.15</v>
      </c>
      <c r="H1145" s="11">
        <v>0</v>
      </c>
      <c r="I1145" s="11">
        <v>0</v>
      </c>
      <c r="J1145" s="11">
        <v>447.15</v>
      </c>
      <c r="K1145" s="11">
        <v>447.15</v>
      </c>
      <c r="L1145" s="11">
        <v>447.15</v>
      </c>
      <c r="M1145" s="12">
        <v>0</v>
      </c>
    </row>
    <row r="1146" spans="1:13" ht="15.75" thickBot="1">
      <c r="A1146" s="13"/>
      <c r="B1146" s="14" t="s">
        <v>711</v>
      </c>
      <c r="C1146" s="15"/>
      <c r="D1146" s="15"/>
      <c r="E1146" s="16">
        <f>SUM($E$1141:$E$1145)</f>
        <v>107099.53</v>
      </c>
      <c r="F1146" s="16">
        <f>SUM($F$1141:$F$1145)</f>
        <v>122000</v>
      </c>
      <c r="G1146" s="16">
        <f>SUM($G$1141:$G$1145)</f>
        <v>100380.29</v>
      </c>
      <c r="H1146" s="16">
        <f>SUM($H$1141:$H$1145)</f>
        <v>5989.72</v>
      </c>
      <c r="I1146" s="16">
        <f>SUM($I$1141:$I$1145)</f>
        <v>42942.44</v>
      </c>
      <c r="J1146" s="16">
        <f>SUM($J$1141:$J$1145)</f>
        <v>51448.13</v>
      </c>
      <c r="K1146" s="16">
        <f>SUM($K$1141:$K$1145)</f>
        <v>57437.85</v>
      </c>
      <c r="L1146" s="16">
        <f>SUM($L$1141:$L$1145)</f>
        <v>51448.13</v>
      </c>
      <c r="M1146" s="16">
        <f>SUM($M$1141:$M$1145)</f>
        <v>49661.68</v>
      </c>
    </row>
    <row r="1147" spans="2:13" ht="15.75" thickBot="1">
      <c r="B1147" s="14" t="s">
        <v>70</v>
      </c>
      <c r="C1147" s="15"/>
      <c r="D1147" s="15"/>
      <c r="E1147" s="16">
        <f>(E1126+E1130+E1133+E1139+E1146)</f>
        <v>2018249.53</v>
      </c>
      <c r="F1147" s="16">
        <f>(F1126+F1130+F1133+F1139+F1146)</f>
        <v>1687550</v>
      </c>
      <c r="G1147" s="16">
        <f>(G1126+G1130+G1133+G1139+G1146)</f>
        <v>2039530.29</v>
      </c>
      <c r="H1147" s="16">
        <f>(H1126+H1130+H1133+H1139+H1146)</f>
        <v>41956.719999999994</v>
      </c>
      <c r="I1147" s="16">
        <f>(I1126+I1130+I1133+I1139+I1146)</f>
        <v>150356.45</v>
      </c>
      <c r="J1147" s="16">
        <f>(J1126+J1130+J1133+J1139+J1146)</f>
        <v>1847217.1199999996</v>
      </c>
      <c r="K1147" s="16">
        <f>(K1126+K1130+K1133+K1139+K1146)</f>
        <v>1889173.84</v>
      </c>
      <c r="L1147" s="16">
        <f>(L1126+L1130+L1133+L1139+L1146)</f>
        <v>1847217.1199999996</v>
      </c>
      <c r="M1147" s="16">
        <f>(M1126+M1130+M1133+M1139+M1146)</f>
        <v>129075.69</v>
      </c>
    </row>
    <row r="1148" spans="1:13" ht="15.75" thickBot="1">
      <c r="A1148" s="4" t="s">
        <v>71</v>
      </c>
      <c r="B1148" s="1" t="s">
        <v>72</v>
      </c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5.75" thickBot="1">
      <c r="A1149" s="6" t="s">
        <v>73</v>
      </c>
      <c r="B1149" s="7" t="s">
        <v>74</v>
      </c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5">
      <c r="A1150" s="5" t="s">
        <v>2520</v>
      </c>
      <c r="B1150" s="5" t="s">
        <v>2521</v>
      </c>
      <c r="C1150" s="5" t="s">
        <v>2522</v>
      </c>
      <c r="D1150" s="5" t="s">
        <v>96</v>
      </c>
      <c r="E1150" s="8">
        <v>40000</v>
      </c>
      <c r="F1150" s="8">
        <v>30000</v>
      </c>
      <c r="G1150" s="8">
        <v>39421.59</v>
      </c>
      <c r="H1150" s="8">
        <v>1498.17</v>
      </c>
      <c r="I1150" s="8">
        <v>24857.33</v>
      </c>
      <c r="J1150" s="8">
        <v>13066.09</v>
      </c>
      <c r="K1150" s="8">
        <v>14564.26</v>
      </c>
      <c r="L1150" s="8">
        <v>13066.09</v>
      </c>
      <c r="M1150" s="9">
        <v>25435.74</v>
      </c>
    </row>
    <row r="1151" spans="1:13" ht="30.75" thickBot="1">
      <c r="A1151" s="10" t="s">
        <v>2523</v>
      </c>
      <c r="B1151" s="10" t="s">
        <v>2524</v>
      </c>
      <c r="C1151" s="10" t="s">
        <v>2522</v>
      </c>
      <c r="D1151" s="10" t="s">
        <v>96</v>
      </c>
      <c r="E1151" s="11">
        <v>600</v>
      </c>
      <c r="F1151" s="11">
        <v>600</v>
      </c>
      <c r="G1151" s="11">
        <v>592.72</v>
      </c>
      <c r="H1151" s="11">
        <v>0</v>
      </c>
      <c r="I1151" s="11">
        <v>0</v>
      </c>
      <c r="J1151" s="11">
        <v>592.72</v>
      </c>
      <c r="K1151" s="11">
        <v>592.72</v>
      </c>
      <c r="L1151" s="11">
        <v>592.72</v>
      </c>
      <c r="M1151" s="12">
        <v>7.28</v>
      </c>
    </row>
    <row r="1152" spans="1:13" ht="15.75" thickBot="1">
      <c r="A1152" s="13"/>
      <c r="B1152" s="14" t="s">
        <v>104</v>
      </c>
      <c r="C1152" s="15"/>
      <c r="D1152" s="15"/>
      <c r="E1152" s="16">
        <f>SUM($E$1150:$E$1151)</f>
        <v>40600</v>
      </c>
      <c r="F1152" s="16">
        <f>SUM($F$1150:$F$1151)</f>
        <v>30600</v>
      </c>
      <c r="G1152" s="16">
        <f>SUM($G$1150:$G$1151)</f>
        <v>40014.31</v>
      </c>
      <c r="H1152" s="16">
        <f>SUM($H$1150:$H$1151)</f>
        <v>1498.17</v>
      </c>
      <c r="I1152" s="16">
        <f>SUM($I$1150:$I$1151)</f>
        <v>24857.33</v>
      </c>
      <c r="J1152" s="16">
        <f>SUM($J$1150:$J$1151)</f>
        <v>13658.81</v>
      </c>
      <c r="K1152" s="16">
        <f>SUM($K$1150:$K$1151)</f>
        <v>15156.98</v>
      </c>
      <c r="L1152" s="16">
        <f>SUM($L$1150:$L$1151)</f>
        <v>13658.81</v>
      </c>
      <c r="M1152" s="16">
        <f>SUM($M$1150:$M$1151)</f>
        <v>25443.02</v>
      </c>
    </row>
    <row r="1153" spans="2:13" ht="15.75" thickBot="1">
      <c r="B1153" s="14" t="s">
        <v>160</v>
      </c>
      <c r="C1153" s="15"/>
      <c r="D1153" s="15"/>
      <c r="E1153" s="16">
        <f>(E1152)</f>
        <v>40600</v>
      </c>
      <c r="F1153" s="16">
        <f>(F1152)</f>
        <v>30600</v>
      </c>
      <c r="G1153" s="16">
        <f>(G1152)</f>
        <v>40014.31</v>
      </c>
      <c r="H1153" s="16">
        <f>(H1152)</f>
        <v>1498.17</v>
      </c>
      <c r="I1153" s="16">
        <f>(I1152)</f>
        <v>24857.33</v>
      </c>
      <c r="J1153" s="16">
        <f>(J1152)</f>
        <v>13658.81</v>
      </c>
      <c r="K1153" s="16">
        <f>(K1152)</f>
        <v>15156.98</v>
      </c>
      <c r="L1153" s="16">
        <f>(L1152)</f>
        <v>13658.81</v>
      </c>
      <c r="M1153" s="16">
        <f>(M1152)</f>
        <v>25443.02</v>
      </c>
    </row>
    <row r="1154" spans="1:13" ht="15.75" thickBot="1">
      <c r="A1154" s="4" t="s">
        <v>161</v>
      </c>
      <c r="B1154" s="1" t="s">
        <v>162</v>
      </c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5.75" thickBot="1">
      <c r="A1155" s="6" t="s">
        <v>748</v>
      </c>
      <c r="B1155" s="7" t="s">
        <v>749</v>
      </c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30">
      <c r="A1156" s="5" t="s">
        <v>2525</v>
      </c>
      <c r="B1156" s="5" t="s">
        <v>2526</v>
      </c>
      <c r="C1156" s="5" t="s">
        <v>2527</v>
      </c>
      <c r="D1156" s="5" t="s">
        <v>1937</v>
      </c>
      <c r="E1156" s="8">
        <v>10000</v>
      </c>
      <c r="F1156" s="8">
        <v>10000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9">
        <v>10000</v>
      </c>
    </row>
    <row r="1157" spans="1:13" ht="30.75" thickBot="1">
      <c r="A1157" s="10" t="s">
        <v>2528</v>
      </c>
      <c r="B1157" s="10" t="s">
        <v>2529</v>
      </c>
      <c r="C1157" s="10" t="s">
        <v>2530</v>
      </c>
      <c r="D1157" s="10" t="s">
        <v>765</v>
      </c>
      <c r="E1157" s="11">
        <v>25000</v>
      </c>
      <c r="F1157" s="11">
        <v>25000</v>
      </c>
      <c r="G1157" s="11">
        <v>24754.74</v>
      </c>
      <c r="H1157" s="11">
        <v>8012.88</v>
      </c>
      <c r="I1157" s="11">
        <v>16741.86</v>
      </c>
      <c r="J1157" s="11">
        <v>0</v>
      </c>
      <c r="K1157" s="11">
        <v>8012.88</v>
      </c>
      <c r="L1157" s="11">
        <v>0</v>
      </c>
      <c r="M1157" s="12">
        <v>16987.12</v>
      </c>
    </row>
    <row r="1158" spans="1:13" ht="15.75" thickBot="1">
      <c r="A1158" s="13"/>
      <c r="B1158" s="14" t="s">
        <v>770</v>
      </c>
      <c r="C1158" s="15"/>
      <c r="D1158" s="15"/>
      <c r="E1158" s="16">
        <f>SUM($E$1156:$E$1157)</f>
        <v>35000</v>
      </c>
      <c r="F1158" s="16">
        <f>SUM($F$1156:$F$1157)</f>
        <v>35000</v>
      </c>
      <c r="G1158" s="16">
        <f>SUM($G$1156:$G$1157)</f>
        <v>24754.74</v>
      </c>
      <c r="H1158" s="16">
        <f>SUM($H$1156:$H$1157)</f>
        <v>8012.88</v>
      </c>
      <c r="I1158" s="16">
        <f>SUM($I$1156:$I$1157)</f>
        <v>16741.86</v>
      </c>
      <c r="J1158" s="16">
        <f>SUM($J$1156:$J$1157)</f>
        <v>0</v>
      </c>
      <c r="K1158" s="16">
        <f>SUM($K$1156:$K$1157)</f>
        <v>8012.88</v>
      </c>
      <c r="L1158" s="16">
        <f>SUM($L$1156:$L$1157)</f>
        <v>0</v>
      </c>
      <c r="M1158" s="16">
        <f>SUM($M$1156:$M$1157)</f>
        <v>26987.12</v>
      </c>
    </row>
    <row r="1159" spans="1:13" ht="15.75" thickBot="1">
      <c r="A1159" s="6" t="s">
        <v>778</v>
      </c>
      <c r="B1159" s="7" t="s">
        <v>779</v>
      </c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30">
      <c r="A1160" s="5" t="s">
        <v>2531</v>
      </c>
      <c r="B1160" s="5" t="s">
        <v>2532</v>
      </c>
      <c r="C1160" s="5" t="s">
        <v>2306</v>
      </c>
      <c r="D1160" s="5" t="s">
        <v>2307</v>
      </c>
      <c r="E1160" s="8">
        <v>1000</v>
      </c>
      <c r="F1160" s="8">
        <v>1000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9">
        <v>1000</v>
      </c>
    </row>
    <row r="1161" spans="1:13" ht="30">
      <c r="A1161" s="10" t="s">
        <v>2533</v>
      </c>
      <c r="B1161" s="10" t="s">
        <v>2534</v>
      </c>
      <c r="C1161" s="10" t="s">
        <v>2306</v>
      </c>
      <c r="D1161" s="10" t="s">
        <v>2307</v>
      </c>
      <c r="E1161" s="11">
        <v>20000</v>
      </c>
      <c r="F1161" s="11">
        <v>20000</v>
      </c>
      <c r="G1161" s="11">
        <v>19964</v>
      </c>
      <c r="H1161" s="11">
        <v>19821.4</v>
      </c>
      <c r="I1161" s="11">
        <v>142.6</v>
      </c>
      <c r="J1161" s="11">
        <v>0</v>
      </c>
      <c r="K1161" s="11">
        <v>19821.4</v>
      </c>
      <c r="L1161" s="11">
        <v>0</v>
      </c>
      <c r="M1161" s="12">
        <v>178.6</v>
      </c>
    </row>
    <row r="1162" spans="1:13" ht="30">
      <c r="A1162" s="10" t="s">
        <v>2535</v>
      </c>
      <c r="B1162" s="10" t="s">
        <v>2536</v>
      </c>
      <c r="C1162" s="10" t="s">
        <v>2306</v>
      </c>
      <c r="D1162" s="10" t="s">
        <v>2307</v>
      </c>
      <c r="E1162" s="11">
        <v>38000</v>
      </c>
      <c r="F1162" s="11">
        <v>20500</v>
      </c>
      <c r="G1162" s="11">
        <v>37993.6</v>
      </c>
      <c r="H1162" s="11">
        <v>0</v>
      </c>
      <c r="I1162" s="11">
        <v>20896.48</v>
      </c>
      <c r="J1162" s="11">
        <v>17097.12</v>
      </c>
      <c r="K1162" s="11">
        <v>17097.12</v>
      </c>
      <c r="L1162" s="11">
        <v>17097.12</v>
      </c>
      <c r="M1162" s="12">
        <v>20902.88</v>
      </c>
    </row>
    <row r="1163" spans="1:13" ht="45">
      <c r="A1163" s="10" t="s">
        <v>2537</v>
      </c>
      <c r="B1163" s="10" t="s">
        <v>2538</v>
      </c>
      <c r="C1163" s="10" t="s">
        <v>2539</v>
      </c>
      <c r="D1163" s="10" t="s">
        <v>2540</v>
      </c>
      <c r="E1163" s="11">
        <v>1000</v>
      </c>
      <c r="F1163" s="11">
        <v>1000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2">
        <v>1000</v>
      </c>
    </row>
    <row r="1164" spans="1:13" ht="30">
      <c r="A1164" s="10" t="s">
        <v>2541</v>
      </c>
      <c r="B1164" s="10" t="s">
        <v>2542</v>
      </c>
      <c r="C1164" s="10" t="s">
        <v>2306</v>
      </c>
      <c r="D1164" s="10" t="s">
        <v>2307</v>
      </c>
      <c r="E1164" s="11">
        <v>0</v>
      </c>
      <c r="F1164" s="11">
        <v>22500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2">
        <v>0</v>
      </c>
    </row>
    <row r="1165" spans="1:13" ht="30">
      <c r="A1165" s="10" t="s">
        <v>2543</v>
      </c>
      <c r="B1165" s="10" t="s">
        <v>2544</v>
      </c>
      <c r="C1165" s="10" t="s">
        <v>2306</v>
      </c>
      <c r="D1165" s="10" t="s">
        <v>2307</v>
      </c>
      <c r="E1165" s="11">
        <v>20000</v>
      </c>
      <c r="F1165" s="11">
        <v>20000</v>
      </c>
      <c r="G1165" s="11">
        <v>19939.2</v>
      </c>
      <c r="H1165" s="11">
        <v>0</v>
      </c>
      <c r="I1165" s="11">
        <v>498.48</v>
      </c>
      <c r="J1165" s="11">
        <v>19440.72</v>
      </c>
      <c r="K1165" s="11">
        <v>19440.72</v>
      </c>
      <c r="L1165" s="11">
        <v>19440.72</v>
      </c>
      <c r="M1165" s="12">
        <v>559.28</v>
      </c>
    </row>
    <row r="1166" spans="1:13" ht="60">
      <c r="A1166" s="10" t="s">
        <v>2545</v>
      </c>
      <c r="B1166" s="10" t="s">
        <v>2546</v>
      </c>
      <c r="C1166" s="10" t="s">
        <v>447</v>
      </c>
      <c r="D1166" s="10" t="s">
        <v>447</v>
      </c>
      <c r="E1166" s="11">
        <v>3950</v>
      </c>
      <c r="F1166" s="11">
        <v>0</v>
      </c>
      <c r="G1166" s="11">
        <v>3922.42</v>
      </c>
      <c r="H1166" s="11">
        <v>0</v>
      </c>
      <c r="I1166" s="11">
        <v>3922.42</v>
      </c>
      <c r="J1166" s="11">
        <v>0</v>
      </c>
      <c r="K1166" s="11">
        <v>0</v>
      </c>
      <c r="L1166" s="11">
        <v>0</v>
      </c>
      <c r="M1166" s="12">
        <v>3950</v>
      </c>
    </row>
    <row r="1167" spans="1:13" ht="30">
      <c r="A1167" s="10" t="s">
        <v>2547</v>
      </c>
      <c r="B1167" s="10" t="s">
        <v>2548</v>
      </c>
      <c r="C1167" s="10" t="s">
        <v>2306</v>
      </c>
      <c r="D1167" s="10" t="s">
        <v>2307</v>
      </c>
      <c r="E1167" s="11">
        <v>14000</v>
      </c>
      <c r="F1167" s="11">
        <v>5500</v>
      </c>
      <c r="G1167" s="11">
        <v>13640</v>
      </c>
      <c r="H1167" s="11">
        <v>0</v>
      </c>
      <c r="I1167" s="11">
        <v>9920</v>
      </c>
      <c r="J1167" s="11">
        <v>3720</v>
      </c>
      <c r="K1167" s="11">
        <v>3720</v>
      </c>
      <c r="L1167" s="11">
        <v>3720</v>
      </c>
      <c r="M1167" s="12">
        <v>10280</v>
      </c>
    </row>
    <row r="1168" spans="1:13" ht="45">
      <c r="A1168" s="10" t="s">
        <v>2549</v>
      </c>
      <c r="B1168" s="10" t="s">
        <v>2550</v>
      </c>
      <c r="C1168" s="10" t="s">
        <v>2306</v>
      </c>
      <c r="D1168" s="10" t="s">
        <v>2307</v>
      </c>
      <c r="E1168" s="11">
        <v>24800</v>
      </c>
      <c r="F1168" s="11">
        <v>24800</v>
      </c>
      <c r="G1168" s="11">
        <v>24781.4</v>
      </c>
      <c r="H1168" s="11">
        <v>0</v>
      </c>
      <c r="I1168" s="11">
        <v>70.8</v>
      </c>
      <c r="J1168" s="11">
        <v>24710.6</v>
      </c>
      <c r="K1168" s="11">
        <v>24710.6</v>
      </c>
      <c r="L1168" s="11">
        <v>24710.6</v>
      </c>
      <c r="M1168" s="12">
        <v>89.4</v>
      </c>
    </row>
    <row r="1169" spans="1:13" ht="30">
      <c r="A1169" s="10" t="s">
        <v>2551</v>
      </c>
      <c r="B1169" s="10" t="s">
        <v>2552</v>
      </c>
      <c r="C1169" s="10" t="s">
        <v>447</v>
      </c>
      <c r="D1169" s="10" t="s">
        <v>447</v>
      </c>
      <c r="E1169" s="11">
        <v>2000</v>
      </c>
      <c r="F1169" s="11">
        <v>15000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2">
        <v>2000</v>
      </c>
    </row>
    <row r="1170" spans="1:13" ht="45">
      <c r="A1170" s="10" t="s">
        <v>2553</v>
      </c>
      <c r="B1170" s="10" t="s">
        <v>2554</v>
      </c>
      <c r="C1170" s="10" t="s">
        <v>447</v>
      </c>
      <c r="D1170" s="10" t="s">
        <v>447</v>
      </c>
      <c r="E1170" s="11">
        <v>10000</v>
      </c>
      <c r="F1170" s="11">
        <v>10000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2">
        <v>10000</v>
      </c>
    </row>
    <row r="1171" spans="1:13" ht="60">
      <c r="A1171" s="10" t="s">
        <v>2555</v>
      </c>
      <c r="B1171" s="10" t="s">
        <v>2556</v>
      </c>
      <c r="C1171" s="10" t="s">
        <v>2306</v>
      </c>
      <c r="D1171" s="10" t="s">
        <v>2307</v>
      </c>
      <c r="E1171" s="11">
        <v>74400</v>
      </c>
      <c r="F1171" s="11">
        <v>0</v>
      </c>
      <c r="G1171" s="11">
        <v>74400</v>
      </c>
      <c r="H1171" s="11">
        <v>0</v>
      </c>
      <c r="I1171" s="11">
        <v>3782.7</v>
      </c>
      <c r="J1171" s="11">
        <v>70617.3</v>
      </c>
      <c r="K1171" s="11">
        <v>70617.3</v>
      </c>
      <c r="L1171" s="11">
        <v>70617.3</v>
      </c>
      <c r="M1171" s="12">
        <v>3782.7</v>
      </c>
    </row>
    <row r="1172" spans="1:13" ht="45">
      <c r="A1172" s="10" t="s">
        <v>2557</v>
      </c>
      <c r="B1172" s="10" t="s">
        <v>2558</v>
      </c>
      <c r="C1172" s="10" t="s">
        <v>2306</v>
      </c>
      <c r="D1172" s="10" t="s">
        <v>2307</v>
      </c>
      <c r="E1172" s="11">
        <v>16400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2">
        <v>16400</v>
      </c>
    </row>
    <row r="1173" spans="1:13" ht="60">
      <c r="A1173" s="10" t="s">
        <v>2559</v>
      </c>
      <c r="B1173" s="10" t="s">
        <v>2560</v>
      </c>
      <c r="C1173" s="10" t="s">
        <v>2306</v>
      </c>
      <c r="D1173" s="10" t="s">
        <v>2307</v>
      </c>
      <c r="E1173" s="11">
        <v>2500</v>
      </c>
      <c r="F1173" s="11">
        <v>0</v>
      </c>
      <c r="G1173" s="11">
        <v>2499.99</v>
      </c>
      <c r="H1173" s="11">
        <v>0</v>
      </c>
      <c r="I1173" s="11">
        <v>19.99</v>
      </c>
      <c r="J1173" s="11">
        <v>2480</v>
      </c>
      <c r="K1173" s="11">
        <v>2480</v>
      </c>
      <c r="L1173" s="11">
        <v>2480</v>
      </c>
      <c r="M1173" s="12">
        <v>20</v>
      </c>
    </row>
    <row r="1174" spans="1:13" ht="60">
      <c r="A1174" s="10" t="s">
        <v>2561</v>
      </c>
      <c r="B1174" s="10" t="s">
        <v>2562</v>
      </c>
      <c r="C1174" s="10" t="s">
        <v>2306</v>
      </c>
      <c r="D1174" s="10" t="s">
        <v>2307</v>
      </c>
      <c r="E1174" s="11">
        <v>2500</v>
      </c>
      <c r="F1174" s="11">
        <v>0</v>
      </c>
      <c r="G1174" s="11">
        <v>2499.99</v>
      </c>
      <c r="H1174" s="11">
        <v>0</v>
      </c>
      <c r="I1174" s="11">
        <v>19.99</v>
      </c>
      <c r="J1174" s="11">
        <v>2480</v>
      </c>
      <c r="K1174" s="11">
        <v>2480</v>
      </c>
      <c r="L1174" s="11">
        <v>2480</v>
      </c>
      <c r="M1174" s="12">
        <v>20</v>
      </c>
    </row>
    <row r="1175" spans="1:13" ht="45">
      <c r="A1175" s="10" t="s">
        <v>2563</v>
      </c>
      <c r="B1175" s="10" t="s">
        <v>2564</v>
      </c>
      <c r="C1175" s="10" t="s">
        <v>2306</v>
      </c>
      <c r="D1175" s="10" t="s">
        <v>2307</v>
      </c>
      <c r="E1175" s="11">
        <v>15500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2">
        <v>15500</v>
      </c>
    </row>
    <row r="1176" spans="1:13" ht="30">
      <c r="A1176" s="10" t="s">
        <v>2565</v>
      </c>
      <c r="B1176" s="10" t="s">
        <v>1967</v>
      </c>
      <c r="C1176" s="10" t="s">
        <v>2566</v>
      </c>
      <c r="D1176" s="10" t="s">
        <v>2567</v>
      </c>
      <c r="E1176" s="11">
        <v>2000</v>
      </c>
      <c r="F1176" s="11">
        <v>2000</v>
      </c>
      <c r="G1176" s="11">
        <v>1128.4</v>
      </c>
      <c r="H1176" s="11">
        <v>756.4</v>
      </c>
      <c r="I1176" s="11">
        <v>0</v>
      </c>
      <c r="J1176" s="11">
        <v>372</v>
      </c>
      <c r="K1176" s="11">
        <v>1128.4</v>
      </c>
      <c r="L1176" s="11">
        <v>372</v>
      </c>
      <c r="M1176" s="12">
        <v>871.6</v>
      </c>
    </row>
    <row r="1177" spans="1:13" ht="30">
      <c r="A1177" s="10" t="s">
        <v>2568</v>
      </c>
      <c r="B1177" s="10" t="s">
        <v>2569</v>
      </c>
      <c r="C1177" s="10" t="s">
        <v>2570</v>
      </c>
      <c r="D1177" s="10" t="s">
        <v>1975</v>
      </c>
      <c r="E1177" s="11">
        <v>3000</v>
      </c>
      <c r="F1177" s="11">
        <v>3000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2">
        <v>3000</v>
      </c>
    </row>
    <row r="1178" spans="1:13" ht="60">
      <c r="A1178" s="10" t="s">
        <v>2571</v>
      </c>
      <c r="B1178" s="10" t="s">
        <v>2572</v>
      </c>
      <c r="C1178" s="10" t="s">
        <v>2570</v>
      </c>
      <c r="D1178" s="10" t="s">
        <v>1975</v>
      </c>
      <c r="E1178" s="11">
        <v>15000</v>
      </c>
      <c r="F1178" s="11">
        <v>15000</v>
      </c>
      <c r="G1178" s="11">
        <v>4583.47</v>
      </c>
      <c r="H1178" s="11">
        <v>3243.53</v>
      </c>
      <c r="I1178" s="11">
        <v>0</v>
      </c>
      <c r="J1178" s="11">
        <v>1339.94</v>
      </c>
      <c r="K1178" s="11">
        <v>4583.47</v>
      </c>
      <c r="L1178" s="11">
        <v>1339.94</v>
      </c>
      <c r="M1178" s="12">
        <v>10416.53</v>
      </c>
    </row>
    <row r="1179" spans="1:13" ht="45">
      <c r="A1179" s="10" t="s">
        <v>2573</v>
      </c>
      <c r="B1179" s="10" t="s">
        <v>2574</v>
      </c>
      <c r="C1179" s="10" t="s">
        <v>2575</v>
      </c>
      <c r="D1179" s="10" t="s">
        <v>791</v>
      </c>
      <c r="E1179" s="11">
        <v>3000</v>
      </c>
      <c r="F1179" s="11">
        <v>3000</v>
      </c>
      <c r="G1179" s="11">
        <v>36</v>
      </c>
      <c r="H1179" s="11">
        <v>0</v>
      </c>
      <c r="I1179" s="11">
        <v>0</v>
      </c>
      <c r="J1179" s="11">
        <v>36</v>
      </c>
      <c r="K1179" s="11">
        <v>36</v>
      </c>
      <c r="L1179" s="11">
        <v>36</v>
      </c>
      <c r="M1179" s="12">
        <v>2964</v>
      </c>
    </row>
    <row r="1180" spans="1:13" ht="30">
      <c r="A1180" s="10" t="s">
        <v>2576</v>
      </c>
      <c r="B1180" s="10" t="s">
        <v>2403</v>
      </c>
      <c r="C1180" s="10" t="s">
        <v>2577</v>
      </c>
      <c r="D1180" s="10" t="s">
        <v>2403</v>
      </c>
      <c r="E1180" s="11">
        <v>1900</v>
      </c>
      <c r="F1180" s="11">
        <v>1900</v>
      </c>
      <c r="G1180" s="11">
        <v>1587.2</v>
      </c>
      <c r="H1180" s="11">
        <v>0</v>
      </c>
      <c r="I1180" s="11">
        <v>0</v>
      </c>
      <c r="J1180" s="11">
        <v>1587.2</v>
      </c>
      <c r="K1180" s="11">
        <v>1587.2</v>
      </c>
      <c r="L1180" s="11">
        <v>1587.2</v>
      </c>
      <c r="M1180" s="12">
        <v>312.8</v>
      </c>
    </row>
    <row r="1181" spans="1:13" ht="30.75" thickBot="1">
      <c r="A1181" s="10" t="s">
        <v>2578</v>
      </c>
      <c r="B1181" s="10" t="s">
        <v>2579</v>
      </c>
      <c r="C1181" s="10" t="s">
        <v>2577</v>
      </c>
      <c r="D1181" s="10" t="s">
        <v>2403</v>
      </c>
      <c r="E1181" s="11">
        <v>2000</v>
      </c>
      <c r="F1181" s="11">
        <v>0</v>
      </c>
      <c r="G1181" s="11">
        <v>2000</v>
      </c>
      <c r="H1181" s="11">
        <v>1976.18</v>
      </c>
      <c r="I1181" s="11">
        <v>23.82</v>
      </c>
      <c r="J1181" s="11">
        <v>0</v>
      </c>
      <c r="K1181" s="11">
        <v>1976.18</v>
      </c>
      <c r="L1181" s="11">
        <v>0</v>
      </c>
      <c r="M1181" s="12">
        <v>23.82</v>
      </c>
    </row>
    <row r="1182" spans="1:13" ht="15.75" thickBot="1">
      <c r="A1182" s="13"/>
      <c r="B1182" s="14" t="s">
        <v>795</v>
      </c>
      <c r="C1182" s="15"/>
      <c r="D1182" s="15"/>
      <c r="E1182" s="16">
        <f>SUM($E$1160:$E$1181)</f>
        <v>272950</v>
      </c>
      <c r="F1182" s="16">
        <f>SUM($F$1160:$F$1181)</f>
        <v>165200</v>
      </c>
      <c r="G1182" s="16">
        <f>SUM($G$1160:$G$1181)</f>
        <v>208975.66999999998</v>
      </c>
      <c r="H1182" s="16">
        <f>SUM($H$1160:$H$1181)</f>
        <v>25797.510000000002</v>
      </c>
      <c r="I1182" s="16">
        <f>SUM($I$1160:$I$1181)</f>
        <v>39297.27999999999</v>
      </c>
      <c r="J1182" s="16">
        <f>SUM($J$1160:$J$1181)</f>
        <v>143880.88</v>
      </c>
      <c r="K1182" s="16">
        <f>SUM($K$1160:$K$1181)</f>
        <v>169678.39</v>
      </c>
      <c r="L1182" s="16">
        <f>SUM($L$1160:$L$1181)</f>
        <v>143880.88</v>
      </c>
      <c r="M1182" s="16">
        <f>SUM($M$1160:$M$1181)</f>
        <v>103271.61</v>
      </c>
    </row>
    <row r="1183" spans="1:13" ht="15.75" thickBot="1">
      <c r="A1183" s="6" t="s">
        <v>796</v>
      </c>
      <c r="B1183" s="7" t="s">
        <v>797</v>
      </c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5">
      <c r="A1184" s="5" t="s">
        <v>2580</v>
      </c>
      <c r="B1184" s="5" t="s">
        <v>2581</v>
      </c>
      <c r="C1184" s="5" t="s">
        <v>2582</v>
      </c>
      <c r="D1184" s="5" t="s">
        <v>2583</v>
      </c>
      <c r="E1184" s="8">
        <v>2000</v>
      </c>
      <c r="F1184" s="8">
        <v>2000</v>
      </c>
      <c r="G1184" s="8">
        <v>2000</v>
      </c>
      <c r="H1184" s="8">
        <v>1615.55</v>
      </c>
      <c r="I1184" s="8">
        <v>384.45</v>
      </c>
      <c r="J1184" s="8">
        <v>0</v>
      </c>
      <c r="K1184" s="8">
        <v>1615.55</v>
      </c>
      <c r="L1184" s="8">
        <v>0</v>
      </c>
      <c r="M1184" s="9">
        <v>384.45</v>
      </c>
    </row>
    <row r="1185" spans="1:13" ht="45.75" thickBot="1">
      <c r="A1185" s="10" t="s">
        <v>2584</v>
      </c>
      <c r="B1185" s="10" t="s">
        <v>2585</v>
      </c>
      <c r="C1185" s="10" t="s">
        <v>2586</v>
      </c>
      <c r="D1185" s="10" t="s">
        <v>1245</v>
      </c>
      <c r="E1185" s="11">
        <v>2500</v>
      </c>
      <c r="F1185" s="11">
        <v>2500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2">
        <v>2500</v>
      </c>
    </row>
    <row r="1186" spans="1:13" ht="15.75" thickBot="1">
      <c r="A1186" s="13"/>
      <c r="B1186" s="14" t="s">
        <v>807</v>
      </c>
      <c r="C1186" s="15"/>
      <c r="D1186" s="15"/>
      <c r="E1186" s="16">
        <f>SUM($E$1184:$E$1185)</f>
        <v>4500</v>
      </c>
      <c r="F1186" s="16">
        <f>SUM($F$1184:$F$1185)</f>
        <v>4500</v>
      </c>
      <c r="G1186" s="16">
        <f>SUM($G$1184:$G$1185)</f>
        <v>2000</v>
      </c>
      <c r="H1186" s="16">
        <f>SUM($H$1184:$H$1185)</f>
        <v>1615.55</v>
      </c>
      <c r="I1186" s="16">
        <f>SUM($I$1184:$I$1185)</f>
        <v>384.45</v>
      </c>
      <c r="J1186" s="16">
        <f>SUM($J$1184:$J$1185)</f>
        <v>0</v>
      </c>
      <c r="K1186" s="16">
        <f>SUM($K$1184:$K$1185)</f>
        <v>1615.55</v>
      </c>
      <c r="L1186" s="16">
        <f>SUM($L$1184:$L$1185)</f>
        <v>0</v>
      </c>
      <c r="M1186" s="16">
        <f>SUM($M$1184:$M$1185)</f>
        <v>2884.45</v>
      </c>
    </row>
    <row r="1187" spans="2:13" ht="15.75" thickBot="1">
      <c r="B1187" s="14" t="s">
        <v>191</v>
      </c>
      <c r="C1187" s="15"/>
      <c r="D1187" s="15"/>
      <c r="E1187" s="16">
        <f>(E1158+E1182+E1186)</f>
        <v>312450</v>
      </c>
      <c r="F1187" s="16">
        <f>(F1158+F1182+F1186)</f>
        <v>204700</v>
      </c>
      <c r="G1187" s="16">
        <f>(G1158+G1182+G1186)</f>
        <v>235730.40999999997</v>
      </c>
      <c r="H1187" s="16">
        <f>(H1158+H1182+H1186)</f>
        <v>35425.94</v>
      </c>
      <c r="I1187" s="16">
        <f>(I1158+I1182+I1186)</f>
        <v>56423.58999999999</v>
      </c>
      <c r="J1187" s="16">
        <f>(J1158+J1182+J1186)</f>
        <v>143880.88</v>
      </c>
      <c r="K1187" s="16">
        <f>(K1158+K1182+K1186)</f>
        <v>179306.82</v>
      </c>
      <c r="L1187" s="16">
        <f>(L1158+L1182+L1186)</f>
        <v>143880.88</v>
      </c>
      <c r="M1187" s="16">
        <f>(M1158+M1182+M1186)</f>
        <v>133143.18</v>
      </c>
    </row>
    <row r="1188" spans="1:13" ht="15.75" thickBot="1">
      <c r="A1188" s="4" t="s">
        <v>222</v>
      </c>
      <c r="B1188" s="1" t="s">
        <v>223</v>
      </c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5.75" thickBot="1">
      <c r="A1189" s="6" t="s">
        <v>808</v>
      </c>
      <c r="B1189" s="7" t="s">
        <v>809</v>
      </c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30.75" thickBot="1">
      <c r="A1190" s="5" t="s">
        <v>2587</v>
      </c>
      <c r="B1190" s="5" t="s">
        <v>2004</v>
      </c>
      <c r="C1190" s="5" t="s">
        <v>2588</v>
      </c>
      <c r="D1190" s="5" t="s">
        <v>2589</v>
      </c>
      <c r="E1190" s="8">
        <v>200</v>
      </c>
      <c r="F1190" s="8">
        <v>200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9">
        <v>200</v>
      </c>
    </row>
    <row r="1191" spans="1:13" ht="15.75" thickBot="1">
      <c r="A1191" s="13"/>
      <c r="B1191" s="14" t="s">
        <v>814</v>
      </c>
      <c r="C1191" s="15"/>
      <c r="D1191" s="15"/>
      <c r="E1191" s="16">
        <f>SUM($E$1190:$E$1190)</f>
        <v>200</v>
      </c>
      <c r="F1191" s="16">
        <f>SUM($F$1190:$F$1190)</f>
        <v>200</v>
      </c>
      <c r="G1191" s="16">
        <f>SUM($G$1190:$G$1190)</f>
        <v>0</v>
      </c>
      <c r="H1191" s="16">
        <f>SUM($H$1190:$H$1190)</f>
        <v>0</v>
      </c>
      <c r="I1191" s="16">
        <f>SUM($I$1190:$I$1190)</f>
        <v>0</v>
      </c>
      <c r="J1191" s="16">
        <f>SUM($J$1190:$J$1190)</f>
        <v>0</v>
      </c>
      <c r="K1191" s="16">
        <f>SUM($K$1190:$K$1190)</f>
        <v>0</v>
      </c>
      <c r="L1191" s="16">
        <f>SUM($L$1190:$L$1190)</f>
        <v>0</v>
      </c>
      <c r="M1191" s="16">
        <f>SUM($M$1190:$M$1190)</f>
        <v>200</v>
      </c>
    </row>
    <row r="1192" spans="1:13" ht="15.75" thickBot="1">
      <c r="A1192" s="6" t="s">
        <v>224</v>
      </c>
      <c r="B1192" s="7" t="s">
        <v>225</v>
      </c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45.75" thickBot="1">
      <c r="A1193" s="5" t="s">
        <v>2590</v>
      </c>
      <c r="B1193" s="5" t="s">
        <v>824</v>
      </c>
      <c r="C1193" s="5" t="s">
        <v>2591</v>
      </c>
      <c r="D1193" s="5" t="s">
        <v>818</v>
      </c>
      <c r="E1193" s="8">
        <v>4500</v>
      </c>
      <c r="F1193" s="8">
        <v>1000</v>
      </c>
      <c r="G1193" s="8">
        <v>4500</v>
      </c>
      <c r="H1193" s="8">
        <v>3604.35</v>
      </c>
      <c r="I1193" s="8">
        <v>790.45</v>
      </c>
      <c r="J1193" s="8">
        <v>105.2</v>
      </c>
      <c r="K1193" s="8">
        <v>3709.55</v>
      </c>
      <c r="L1193" s="8">
        <v>105.2</v>
      </c>
      <c r="M1193" s="9">
        <v>790.45</v>
      </c>
    </row>
    <row r="1194" spans="1:13" ht="15.75" thickBot="1">
      <c r="A1194" s="13"/>
      <c r="B1194" s="14" t="s">
        <v>234</v>
      </c>
      <c r="C1194" s="15"/>
      <c r="D1194" s="15"/>
      <c r="E1194" s="16">
        <f>SUM($E$1193:$E$1193)</f>
        <v>4500</v>
      </c>
      <c r="F1194" s="16">
        <f>SUM($F$1193:$F$1193)</f>
        <v>1000</v>
      </c>
      <c r="G1194" s="16">
        <f>SUM($G$1193:$G$1193)</f>
        <v>4500</v>
      </c>
      <c r="H1194" s="16">
        <f>SUM($H$1193:$H$1193)</f>
        <v>3604.35</v>
      </c>
      <c r="I1194" s="16">
        <f>SUM($I$1193:$I$1193)</f>
        <v>790.45</v>
      </c>
      <c r="J1194" s="16">
        <f>SUM($J$1193:$J$1193)</f>
        <v>105.2</v>
      </c>
      <c r="K1194" s="16">
        <f>SUM($K$1193:$K$1193)</f>
        <v>3709.55</v>
      </c>
      <c r="L1194" s="16">
        <f>SUM($L$1193:$L$1193)</f>
        <v>105.2</v>
      </c>
      <c r="M1194" s="16">
        <f>SUM($M$1193:$M$1193)</f>
        <v>790.45</v>
      </c>
    </row>
    <row r="1195" spans="1:13" ht="15.75" thickBot="1">
      <c r="A1195" s="6" t="s">
        <v>353</v>
      </c>
      <c r="B1195" s="7" t="s">
        <v>354</v>
      </c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5.75" thickBot="1">
      <c r="A1196" s="5" t="s">
        <v>2592</v>
      </c>
      <c r="B1196" s="5" t="s">
        <v>831</v>
      </c>
      <c r="C1196" s="5" t="s">
        <v>2593</v>
      </c>
      <c r="D1196" s="5" t="s">
        <v>831</v>
      </c>
      <c r="E1196" s="8">
        <v>1000</v>
      </c>
      <c r="F1196" s="8">
        <v>1000</v>
      </c>
      <c r="G1196" s="8">
        <v>1000</v>
      </c>
      <c r="H1196" s="8">
        <v>0</v>
      </c>
      <c r="I1196" s="8">
        <v>851.2</v>
      </c>
      <c r="J1196" s="8">
        <v>148.8</v>
      </c>
      <c r="K1196" s="8">
        <v>148.8</v>
      </c>
      <c r="L1196" s="8">
        <v>148.8</v>
      </c>
      <c r="M1196" s="9">
        <v>851.2</v>
      </c>
    </row>
    <row r="1197" spans="1:13" ht="15.75" thickBot="1">
      <c r="A1197" s="13"/>
      <c r="B1197" s="14" t="s">
        <v>359</v>
      </c>
      <c r="C1197" s="15"/>
      <c r="D1197" s="15"/>
      <c r="E1197" s="16">
        <f>SUM($E$1196:$E$1196)</f>
        <v>1000</v>
      </c>
      <c r="F1197" s="16">
        <f>SUM($F$1196:$F$1196)</f>
        <v>1000</v>
      </c>
      <c r="G1197" s="16">
        <f>SUM($G$1196:$G$1196)</f>
        <v>1000</v>
      </c>
      <c r="H1197" s="16">
        <f>SUM($H$1196:$H$1196)</f>
        <v>0</v>
      </c>
      <c r="I1197" s="16">
        <f>SUM($I$1196:$I$1196)</f>
        <v>851.2</v>
      </c>
      <c r="J1197" s="16">
        <f>SUM($J$1196:$J$1196)</f>
        <v>148.8</v>
      </c>
      <c r="K1197" s="16">
        <f>SUM($K$1196:$K$1196)</f>
        <v>148.8</v>
      </c>
      <c r="L1197" s="16">
        <f>SUM($L$1196:$L$1196)</f>
        <v>148.8</v>
      </c>
      <c r="M1197" s="16">
        <f>SUM($M$1196:$M$1196)</f>
        <v>851.2</v>
      </c>
    </row>
    <row r="1198" spans="2:13" ht="15.75" thickBot="1">
      <c r="B1198" s="14" t="s">
        <v>397</v>
      </c>
      <c r="C1198" s="15"/>
      <c r="D1198" s="15"/>
      <c r="E1198" s="16">
        <f>(E1191+E1194+E1197)</f>
        <v>5700</v>
      </c>
      <c r="F1198" s="16">
        <f>(F1191+F1194+F1197)</f>
        <v>2200</v>
      </c>
      <c r="G1198" s="16">
        <f>(G1191+G1194+G1197)</f>
        <v>5500</v>
      </c>
      <c r="H1198" s="16">
        <f>(H1191+H1194+H1197)</f>
        <v>3604.35</v>
      </c>
      <c r="I1198" s="16">
        <f>(I1191+I1194+I1197)</f>
        <v>1641.65</v>
      </c>
      <c r="J1198" s="16">
        <f>(J1191+J1194+J1197)</f>
        <v>254</v>
      </c>
      <c r="K1198" s="16">
        <f>(K1191+K1194+K1197)</f>
        <v>3858.3500000000004</v>
      </c>
      <c r="L1198" s="16">
        <f>(L1191+L1194+L1197)</f>
        <v>254</v>
      </c>
      <c r="M1198" s="16">
        <f>(M1191+M1194+M1197)</f>
        <v>1841.65</v>
      </c>
    </row>
    <row r="1199" spans="1:13" ht="15.75" thickBot="1">
      <c r="A1199" s="4" t="s">
        <v>847</v>
      </c>
      <c r="B1199" s="1" t="s">
        <v>848</v>
      </c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5.75" thickBot="1">
      <c r="A1200" s="6" t="s">
        <v>849</v>
      </c>
      <c r="B1200" s="7" t="s">
        <v>850</v>
      </c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45">
      <c r="A1201" s="5" t="s">
        <v>2594</v>
      </c>
      <c r="B1201" s="5" t="s">
        <v>866</v>
      </c>
      <c r="C1201" s="5" t="s">
        <v>861</v>
      </c>
      <c r="D1201" s="5" t="s">
        <v>862</v>
      </c>
      <c r="E1201" s="8">
        <v>3000</v>
      </c>
      <c r="F1201" s="8">
        <v>3000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9">
        <v>3000</v>
      </c>
    </row>
    <row r="1202" spans="1:13" ht="30.75" thickBot="1">
      <c r="A1202" s="10" t="s">
        <v>2595</v>
      </c>
      <c r="B1202" s="10" t="s">
        <v>874</v>
      </c>
      <c r="C1202" s="10" t="s">
        <v>875</v>
      </c>
      <c r="D1202" s="10" t="s">
        <v>876</v>
      </c>
      <c r="E1202" s="11">
        <v>1000</v>
      </c>
      <c r="F1202" s="11">
        <v>1000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2">
        <v>1000</v>
      </c>
    </row>
    <row r="1203" spans="1:13" ht="15.75" thickBot="1">
      <c r="A1203" s="13"/>
      <c r="B1203" s="14" t="s">
        <v>883</v>
      </c>
      <c r="C1203" s="15"/>
      <c r="D1203" s="15"/>
      <c r="E1203" s="16">
        <f>SUM($E$1201:$E$1202)</f>
        <v>4000</v>
      </c>
      <c r="F1203" s="16">
        <f>SUM($F$1201:$F$1202)</f>
        <v>4000</v>
      </c>
      <c r="G1203" s="16">
        <f>SUM($G$1201:$G$1202)</f>
        <v>0</v>
      </c>
      <c r="H1203" s="16">
        <f>SUM($H$1201:$H$1202)</f>
        <v>0</v>
      </c>
      <c r="I1203" s="16">
        <f>SUM($I$1201:$I$1202)</f>
        <v>0</v>
      </c>
      <c r="J1203" s="16">
        <f>SUM($J$1201:$J$1202)</f>
        <v>0</v>
      </c>
      <c r="K1203" s="16">
        <f>SUM($K$1201:$K$1202)</f>
        <v>0</v>
      </c>
      <c r="L1203" s="16">
        <f>SUM($L$1201:$L$1202)</f>
        <v>0</v>
      </c>
      <c r="M1203" s="16">
        <f>SUM($M$1201:$M$1202)</f>
        <v>4000</v>
      </c>
    </row>
    <row r="1204" spans="1:13" ht="15.75" thickBot="1">
      <c r="A1204" s="6" t="s">
        <v>884</v>
      </c>
      <c r="B1204" s="7" t="s">
        <v>885</v>
      </c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30">
      <c r="A1205" s="5" t="s">
        <v>2596</v>
      </c>
      <c r="B1205" s="5" t="s">
        <v>1707</v>
      </c>
      <c r="C1205" s="5" t="s">
        <v>888</v>
      </c>
      <c r="D1205" s="5" t="s">
        <v>889</v>
      </c>
      <c r="E1205" s="8">
        <v>1500</v>
      </c>
      <c r="F1205" s="8">
        <v>1500</v>
      </c>
      <c r="G1205" s="8">
        <v>2994.5</v>
      </c>
      <c r="H1205" s="8">
        <v>0</v>
      </c>
      <c r="I1205" s="8">
        <v>2248.44</v>
      </c>
      <c r="J1205" s="8">
        <v>746.06</v>
      </c>
      <c r="K1205" s="8">
        <v>746.06</v>
      </c>
      <c r="L1205" s="8">
        <v>746.06</v>
      </c>
      <c r="M1205" s="9">
        <v>753.94</v>
      </c>
    </row>
    <row r="1206" spans="1:13" ht="30.75" thickBot="1">
      <c r="A1206" s="10" t="s">
        <v>2597</v>
      </c>
      <c r="B1206" s="10" t="s">
        <v>2598</v>
      </c>
      <c r="C1206" s="10" t="s">
        <v>447</v>
      </c>
      <c r="D1206" s="10" t="s">
        <v>447</v>
      </c>
      <c r="E1206" s="11">
        <v>100</v>
      </c>
      <c r="F1206" s="11">
        <v>100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2">
        <v>100</v>
      </c>
    </row>
    <row r="1207" spans="1:13" ht="15.75" thickBot="1">
      <c r="A1207" s="13"/>
      <c r="B1207" s="14" t="s">
        <v>896</v>
      </c>
      <c r="C1207" s="15"/>
      <c r="D1207" s="15"/>
      <c r="E1207" s="16">
        <f>SUM($E$1205:$E$1206)</f>
        <v>1600</v>
      </c>
      <c r="F1207" s="16">
        <f>SUM($F$1205:$F$1206)</f>
        <v>1600</v>
      </c>
      <c r="G1207" s="16">
        <f>SUM($G$1205:$G$1206)</f>
        <v>2994.5</v>
      </c>
      <c r="H1207" s="16">
        <f>SUM($H$1205:$H$1206)</f>
        <v>0</v>
      </c>
      <c r="I1207" s="16">
        <f>SUM($I$1205:$I$1206)</f>
        <v>2248.44</v>
      </c>
      <c r="J1207" s="16">
        <f>SUM($J$1205:$J$1206)</f>
        <v>746.06</v>
      </c>
      <c r="K1207" s="16">
        <f>SUM($K$1205:$K$1206)</f>
        <v>746.06</v>
      </c>
      <c r="L1207" s="16">
        <f>SUM($L$1205:$L$1206)</f>
        <v>746.06</v>
      </c>
      <c r="M1207" s="16">
        <f>SUM($M$1205:$M$1206)</f>
        <v>853.94</v>
      </c>
    </row>
    <row r="1208" spans="1:13" ht="15.75" thickBot="1">
      <c r="A1208" s="6" t="s">
        <v>897</v>
      </c>
      <c r="B1208" s="7" t="s">
        <v>898</v>
      </c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45">
      <c r="A1209" s="5" t="s">
        <v>2599</v>
      </c>
      <c r="B1209" s="5" t="s">
        <v>2600</v>
      </c>
      <c r="C1209" s="5" t="s">
        <v>1721</v>
      </c>
      <c r="D1209" s="5" t="s">
        <v>1722</v>
      </c>
      <c r="E1209" s="8">
        <v>7308.32</v>
      </c>
      <c r="F1209" s="8">
        <v>7308.32</v>
      </c>
      <c r="G1209" s="8">
        <v>7308.32</v>
      </c>
      <c r="H1209" s="8">
        <v>0</v>
      </c>
      <c r="I1209" s="8">
        <v>7308.32</v>
      </c>
      <c r="J1209" s="8">
        <v>0</v>
      </c>
      <c r="K1209" s="8">
        <v>0</v>
      </c>
      <c r="L1209" s="8">
        <v>0</v>
      </c>
      <c r="M1209" s="9">
        <v>7308.32</v>
      </c>
    </row>
    <row r="1210" spans="1:13" ht="30">
      <c r="A1210" s="10" t="s">
        <v>2601</v>
      </c>
      <c r="B1210" s="10" t="s">
        <v>2063</v>
      </c>
      <c r="C1210" s="10" t="s">
        <v>1721</v>
      </c>
      <c r="D1210" s="10" t="s">
        <v>1722</v>
      </c>
      <c r="E1210" s="11">
        <v>1283.4</v>
      </c>
      <c r="F1210" s="11">
        <v>1283.4</v>
      </c>
      <c r="G1210" s="11">
        <v>1283.4</v>
      </c>
      <c r="H1210" s="11">
        <v>0</v>
      </c>
      <c r="I1210" s="11">
        <v>87.42</v>
      </c>
      <c r="J1210" s="11">
        <v>1195.98</v>
      </c>
      <c r="K1210" s="11">
        <v>1195.98</v>
      </c>
      <c r="L1210" s="11">
        <v>1195.98</v>
      </c>
      <c r="M1210" s="12">
        <v>87.42</v>
      </c>
    </row>
    <row r="1211" spans="1:13" ht="30">
      <c r="A1211" s="10" t="s">
        <v>2602</v>
      </c>
      <c r="B1211" s="10" t="s">
        <v>904</v>
      </c>
      <c r="C1211" s="10" t="s">
        <v>2603</v>
      </c>
      <c r="D1211" s="10" t="s">
        <v>906</v>
      </c>
      <c r="E1211" s="11">
        <v>10000</v>
      </c>
      <c r="F1211" s="11">
        <v>0</v>
      </c>
      <c r="G1211" s="11">
        <v>10000</v>
      </c>
      <c r="H1211" s="11">
        <v>0</v>
      </c>
      <c r="I1211" s="11">
        <v>2526.76</v>
      </c>
      <c r="J1211" s="11">
        <v>7473.24</v>
      </c>
      <c r="K1211" s="11">
        <v>7473.24</v>
      </c>
      <c r="L1211" s="11">
        <v>7473.24</v>
      </c>
      <c r="M1211" s="12">
        <v>2526.76</v>
      </c>
    </row>
    <row r="1212" spans="1:13" ht="30.75" thickBot="1">
      <c r="A1212" s="10" t="s">
        <v>2604</v>
      </c>
      <c r="B1212" s="10" t="s">
        <v>2605</v>
      </c>
      <c r="C1212" s="10" t="s">
        <v>1725</v>
      </c>
      <c r="D1212" s="10" t="s">
        <v>1726</v>
      </c>
      <c r="E1212" s="11">
        <v>5040.41</v>
      </c>
      <c r="F1212" s="11">
        <v>3233.13</v>
      </c>
      <c r="G1212" s="11">
        <v>5041.41</v>
      </c>
      <c r="H1212" s="11">
        <v>0</v>
      </c>
      <c r="I1212" s="11">
        <v>3936.57</v>
      </c>
      <c r="J1212" s="11">
        <v>1104.84</v>
      </c>
      <c r="K1212" s="11">
        <v>1104.84</v>
      </c>
      <c r="L1212" s="11">
        <v>1104.84</v>
      </c>
      <c r="M1212" s="12">
        <v>3935.57</v>
      </c>
    </row>
    <row r="1213" spans="1:13" ht="15.75" thickBot="1">
      <c r="A1213" s="13"/>
      <c r="B1213" s="14" t="s">
        <v>907</v>
      </c>
      <c r="C1213" s="15"/>
      <c r="D1213" s="15"/>
      <c r="E1213" s="16">
        <f>SUM($E$1209:$E$1212)</f>
        <v>23632.13</v>
      </c>
      <c r="F1213" s="16">
        <f>SUM($F$1209:$F$1212)</f>
        <v>11824.849999999999</v>
      </c>
      <c r="G1213" s="16">
        <f>SUM($G$1209:$G$1212)</f>
        <v>23633.13</v>
      </c>
      <c r="H1213" s="16">
        <f>SUM($H$1209:$H$1212)</f>
        <v>0</v>
      </c>
      <c r="I1213" s="16">
        <f>SUM($I$1209:$I$1212)</f>
        <v>13859.07</v>
      </c>
      <c r="J1213" s="16">
        <f>SUM($J$1209:$J$1212)</f>
        <v>9774.06</v>
      </c>
      <c r="K1213" s="16">
        <f>SUM($K$1209:$K$1212)</f>
        <v>9774.06</v>
      </c>
      <c r="L1213" s="16">
        <f>SUM($L$1209:$L$1212)</f>
        <v>9774.06</v>
      </c>
      <c r="M1213" s="16">
        <f>SUM($M$1209:$M$1212)</f>
        <v>13858.07</v>
      </c>
    </row>
    <row r="1214" spans="1:13" ht="15.75" thickBot="1">
      <c r="A1214" s="6" t="s">
        <v>927</v>
      </c>
      <c r="B1214" s="7" t="s">
        <v>928</v>
      </c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30">
      <c r="A1215" s="5" t="s">
        <v>2606</v>
      </c>
      <c r="B1215" s="5" t="s">
        <v>2607</v>
      </c>
      <c r="C1215" s="5" t="s">
        <v>933</v>
      </c>
      <c r="D1215" s="5" t="s">
        <v>934</v>
      </c>
      <c r="E1215" s="8">
        <v>1500</v>
      </c>
      <c r="F1215" s="8">
        <v>1500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9">
        <v>1500</v>
      </c>
    </row>
    <row r="1216" spans="1:13" ht="30">
      <c r="A1216" s="10" t="s">
        <v>2608</v>
      </c>
      <c r="B1216" s="10" t="s">
        <v>2609</v>
      </c>
      <c r="C1216" s="10" t="s">
        <v>933</v>
      </c>
      <c r="D1216" s="10" t="s">
        <v>934</v>
      </c>
      <c r="E1216" s="11">
        <v>1000</v>
      </c>
      <c r="F1216" s="11">
        <v>1000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2">
        <v>1000</v>
      </c>
    </row>
    <row r="1217" spans="1:13" ht="30">
      <c r="A1217" s="10" t="s">
        <v>2610</v>
      </c>
      <c r="B1217" s="10" t="s">
        <v>2611</v>
      </c>
      <c r="C1217" s="10" t="s">
        <v>933</v>
      </c>
      <c r="D1217" s="10" t="s">
        <v>934</v>
      </c>
      <c r="E1217" s="11">
        <v>2000</v>
      </c>
      <c r="F1217" s="11">
        <v>2000</v>
      </c>
      <c r="G1217" s="11">
        <v>168</v>
      </c>
      <c r="H1217" s="11">
        <v>0</v>
      </c>
      <c r="I1217" s="11">
        <v>0</v>
      </c>
      <c r="J1217" s="11">
        <v>168</v>
      </c>
      <c r="K1217" s="11">
        <v>168</v>
      </c>
      <c r="L1217" s="11">
        <v>168</v>
      </c>
      <c r="M1217" s="12">
        <v>1832</v>
      </c>
    </row>
    <row r="1218" spans="1:13" ht="30">
      <c r="A1218" s="10" t="s">
        <v>2612</v>
      </c>
      <c r="B1218" s="10" t="s">
        <v>2075</v>
      </c>
      <c r="C1218" s="10" t="s">
        <v>941</v>
      </c>
      <c r="D1218" s="10" t="s">
        <v>942</v>
      </c>
      <c r="E1218" s="11">
        <v>500</v>
      </c>
      <c r="F1218" s="11">
        <v>500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2">
        <v>500</v>
      </c>
    </row>
    <row r="1219" spans="1:13" ht="30">
      <c r="A1219" s="10" t="s">
        <v>2613</v>
      </c>
      <c r="B1219" s="10" t="s">
        <v>2614</v>
      </c>
      <c r="C1219" s="10" t="s">
        <v>941</v>
      </c>
      <c r="D1219" s="10" t="s">
        <v>942</v>
      </c>
      <c r="E1219" s="11">
        <v>45000</v>
      </c>
      <c r="F1219" s="11">
        <v>30000</v>
      </c>
      <c r="G1219" s="11">
        <v>30110.96</v>
      </c>
      <c r="H1219" s="11">
        <v>8280.16</v>
      </c>
      <c r="I1219" s="11">
        <v>2197.13</v>
      </c>
      <c r="J1219" s="11">
        <v>19633.67</v>
      </c>
      <c r="K1219" s="11">
        <v>27913.83</v>
      </c>
      <c r="L1219" s="11">
        <v>19633.67</v>
      </c>
      <c r="M1219" s="12">
        <v>17086.17</v>
      </c>
    </row>
    <row r="1220" spans="1:13" ht="30">
      <c r="A1220" s="10" t="s">
        <v>2615</v>
      </c>
      <c r="B1220" s="10" t="s">
        <v>2616</v>
      </c>
      <c r="C1220" s="10" t="s">
        <v>941</v>
      </c>
      <c r="D1220" s="10" t="s">
        <v>942</v>
      </c>
      <c r="E1220" s="11">
        <v>3000</v>
      </c>
      <c r="F1220" s="11">
        <v>3000</v>
      </c>
      <c r="G1220" s="11">
        <v>2976</v>
      </c>
      <c r="H1220" s="11">
        <v>0</v>
      </c>
      <c r="I1220" s="11">
        <v>2976</v>
      </c>
      <c r="J1220" s="11">
        <v>0</v>
      </c>
      <c r="K1220" s="11">
        <v>0</v>
      </c>
      <c r="L1220" s="11">
        <v>0</v>
      </c>
      <c r="M1220" s="12">
        <v>3000</v>
      </c>
    </row>
    <row r="1221" spans="1:13" ht="45">
      <c r="A1221" s="10" t="s">
        <v>2617</v>
      </c>
      <c r="B1221" s="10" t="s">
        <v>2618</v>
      </c>
      <c r="C1221" s="10" t="s">
        <v>941</v>
      </c>
      <c r="D1221" s="10" t="s">
        <v>942</v>
      </c>
      <c r="E1221" s="11">
        <v>1000</v>
      </c>
      <c r="F1221" s="11">
        <v>0</v>
      </c>
      <c r="G1221" s="11">
        <v>992</v>
      </c>
      <c r="H1221" s="11">
        <v>992</v>
      </c>
      <c r="I1221" s="11">
        <v>0</v>
      </c>
      <c r="J1221" s="11">
        <v>0</v>
      </c>
      <c r="K1221" s="11">
        <v>992</v>
      </c>
      <c r="L1221" s="11">
        <v>0</v>
      </c>
      <c r="M1221" s="12">
        <v>8</v>
      </c>
    </row>
    <row r="1222" spans="1:13" ht="15">
      <c r="A1222" s="10" t="s">
        <v>2619</v>
      </c>
      <c r="B1222" s="10" t="s">
        <v>2620</v>
      </c>
      <c r="C1222" s="10" t="s">
        <v>941</v>
      </c>
      <c r="D1222" s="10" t="s">
        <v>942</v>
      </c>
      <c r="E1222" s="11">
        <v>4000</v>
      </c>
      <c r="F1222" s="11">
        <v>4000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2">
        <v>4000</v>
      </c>
    </row>
    <row r="1223" spans="1:13" ht="30">
      <c r="A1223" s="10" t="s">
        <v>2621</v>
      </c>
      <c r="B1223" s="10" t="s">
        <v>2622</v>
      </c>
      <c r="C1223" s="10" t="s">
        <v>941</v>
      </c>
      <c r="D1223" s="10" t="s">
        <v>942</v>
      </c>
      <c r="E1223" s="11">
        <v>3000</v>
      </c>
      <c r="F1223" s="11">
        <v>2500</v>
      </c>
      <c r="G1223" s="11">
        <v>2976</v>
      </c>
      <c r="H1223" s="11">
        <v>0</v>
      </c>
      <c r="I1223" s="11">
        <v>992</v>
      </c>
      <c r="J1223" s="11">
        <v>1984</v>
      </c>
      <c r="K1223" s="11">
        <v>1984</v>
      </c>
      <c r="L1223" s="11">
        <v>1984</v>
      </c>
      <c r="M1223" s="12">
        <v>1016</v>
      </c>
    </row>
    <row r="1224" spans="1:13" ht="30">
      <c r="A1224" s="10" t="s">
        <v>2623</v>
      </c>
      <c r="B1224" s="10" t="s">
        <v>2624</v>
      </c>
      <c r="C1224" s="10" t="s">
        <v>941</v>
      </c>
      <c r="D1224" s="10" t="s">
        <v>942</v>
      </c>
      <c r="E1224" s="11">
        <v>2000</v>
      </c>
      <c r="F1224" s="11">
        <v>2000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2">
        <v>2000</v>
      </c>
    </row>
    <row r="1225" spans="1:13" ht="30">
      <c r="A1225" s="10" t="s">
        <v>2625</v>
      </c>
      <c r="B1225" s="10" t="s">
        <v>2626</v>
      </c>
      <c r="C1225" s="10" t="s">
        <v>941</v>
      </c>
      <c r="D1225" s="10" t="s">
        <v>942</v>
      </c>
      <c r="E1225" s="11">
        <v>0</v>
      </c>
      <c r="F1225" s="11">
        <v>3000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2">
        <v>0</v>
      </c>
    </row>
    <row r="1226" spans="1:13" ht="30">
      <c r="A1226" s="10" t="s">
        <v>2627</v>
      </c>
      <c r="B1226" s="10" t="s">
        <v>2628</v>
      </c>
      <c r="C1226" s="10" t="s">
        <v>941</v>
      </c>
      <c r="D1226" s="10" t="s">
        <v>942</v>
      </c>
      <c r="E1226" s="11">
        <v>100</v>
      </c>
      <c r="F1226" s="11">
        <v>100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2">
        <v>100</v>
      </c>
    </row>
    <row r="1227" spans="1:13" ht="30">
      <c r="A1227" s="10" t="s">
        <v>2629</v>
      </c>
      <c r="B1227" s="10" t="s">
        <v>2630</v>
      </c>
      <c r="C1227" s="10" t="s">
        <v>941</v>
      </c>
      <c r="D1227" s="10" t="s">
        <v>942</v>
      </c>
      <c r="E1227" s="11">
        <v>100</v>
      </c>
      <c r="F1227" s="11">
        <v>100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2">
        <v>100</v>
      </c>
    </row>
    <row r="1228" spans="1:13" ht="45.75" thickBot="1">
      <c r="A1228" s="10" t="s">
        <v>2631</v>
      </c>
      <c r="B1228" s="10" t="s">
        <v>2632</v>
      </c>
      <c r="C1228" s="10" t="s">
        <v>941</v>
      </c>
      <c r="D1228" s="10" t="s">
        <v>942</v>
      </c>
      <c r="E1228" s="11">
        <v>4900</v>
      </c>
      <c r="F1228" s="11">
        <v>0</v>
      </c>
      <c r="G1228" s="11">
        <v>4836</v>
      </c>
      <c r="H1228" s="11">
        <v>0</v>
      </c>
      <c r="I1228" s="11">
        <v>744</v>
      </c>
      <c r="J1228" s="11">
        <v>4092</v>
      </c>
      <c r="K1228" s="11">
        <v>4092</v>
      </c>
      <c r="L1228" s="11">
        <v>4092</v>
      </c>
      <c r="M1228" s="12">
        <v>808</v>
      </c>
    </row>
    <row r="1229" spans="1:13" ht="15.75" thickBot="1">
      <c r="A1229" s="13"/>
      <c r="B1229" s="14" t="s">
        <v>943</v>
      </c>
      <c r="C1229" s="15"/>
      <c r="D1229" s="15"/>
      <c r="E1229" s="16">
        <f>SUM($E$1215:$E$1228)</f>
        <v>68100</v>
      </c>
      <c r="F1229" s="16">
        <f>SUM($F$1215:$F$1228)</f>
        <v>49700</v>
      </c>
      <c r="G1229" s="16">
        <f>SUM($G$1215:$G$1228)</f>
        <v>42058.96</v>
      </c>
      <c r="H1229" s="16">
        <f>SUM($H$1215:$H$1228)</f>
        <v>9272.16</v>
      </c>
      <c r="I1229" s="16">
        <f>SUM($I$1215:$I$1228)</f>
        <v>6909.13</v>
      </c>
      <c r="J1229" s="16">
        <f>SUM($J$1215:$J$1228)</f>
        <v>25877.67</v>
      </c>
      <c r="K1229" s="16">
        <f>SUM($K$1215:$K$1228)</f>
        <v>35149.83</v>
      </c>
      <c r="L1229" s="16">
        <f>SUM($L$1215:$L$1228)</f>
        <v>25877.67</v>
      </c>
      <c r="M1229" s="16">
        <f>SUM($M$1215:$M$1228)</f>
        <v>32950.17</v>
      </c>
    </row>
    <row r="1230" spans="1:13" ht="15.75" thickBot="1">
      <c r="A1230" s="6" t="s">
        <v>944</v>
      </c>
      <c r="B1230" s="7" t="s">
        <v>945</v>
      </c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45">
      <c r="A1231" s="5" t="s">
        <v>2633</v>
      </c>
      <c r="B1231" s="5" t="s">
        <v>2077</v>
      </c>
      <c r="C1231" s="5" t="s">
        <v>2078</v>
      </c>
      <c r="D1231" s="5" t="s">
        <v>2079</v>
      </c>
      <c r="E1231" s="8">
        <v>6500</v>
      </c>
      <c r="F1231" s="8">
        <v>3000</v>
      </c>
      <c r="G1231" s="8">
        <v>6075.2</v>
      </c>
      <c r="H1231" s="8">
        <v>204.6</v>
      </c>
      <c r="I1231" s="8">
        <v>1451.74</v>
      </c>
      <c r="J1231" s="8">
        <v>4418.86</v>
      </c>
      <c r="K1231" s="8">
        <v>4623.46</v>
      </c>
      <c r="L1231" s="8">
        <v>4418.86</v>
      </c>
      <c r="M1231" s="9">
        <v>1876.54</v>
      </c>
    </row>
    <row r="1232" spans="1:13" ht="45">
      <c r="A1232" s="10" t="s">
        <v>2634</v>
      </c>
      <c r="B1232" s="10" t="s">
        <v>2635</v>
      </c>
      <c r="C1232" s="10" t="s">
        <v>2078</v>
      </c>
      <c r="D1232" s="10" t="s">
        <v>2079</v>
      </c>
      <c r="E1232" s="11">
        <v>10000</v>
      </c>
      <c r="F1232" s="11">
        <v>10000</v>
      </c>
      <c r="G1232" s="11">
        <v>7126.45</v>
      </c>
      <c r="H1232" s="11">
        <v>2531</v>
      </c>
      <c r="I1232" s="11">
        <v>1356.82</v>
      </c>
      <c r="J1232" s="11">
        <v>3238.63</v>
      </c>
      <c r="K1232" s="11">
        <v>5769.63</v>
      </c>
      <c r="L1232" s="11">
        <v>3238.63</v>
      </c>
      <c r="M1232" s="12">
        <v>4230.37</v>
      </c>
    </row>
    <row r="1233" spans="1:13" ht="45">
      <c r="A1233" s="10" t="s">
        <v>2636</v>
      </c>
      <c r="B1233" s="10" t="s">
        <v>2637</v>
      </c>
      <c r="C1233" s="10" t="s">
        <v>2078</v>
      </c>
      <c r="D1233" s="10" t="s">
        <v>2079</v>
      </c>
      <c r="E1233" s="11">
        <v>4000</v>
      </c>
      <c r="F1233" s="11">
        <v>2000</v>
      </c>
      <c r="G1233" s="11">
        <v>3990.32</v>
      </c>
      <c r="H1233" s="11">
        <v>2529.6</v>
      </c>
      <c r="I1233" s="11">
        <v>369.52</v>
      </c>
      <c r="J1233" s="11">
        <v>1091.2</v>
      </c>
      <c r="K1233" s="11">
        <v>3620.8</v>
      </c>
      <c r="L1233" s="11">
        <v>1091.2</v>
      </c>
      <c r="M1233" s="12">
        <v>379.2</v>
      </c>
    </row>
    <row r="1234" spans="1:13" ht="45">
      <c r="A1234" s="10" t="s">
        <v>2638</v>
      </c>
      <c r="B1234" s="10" t="s">
        <v>2639</v>
      </c>
      <c r="C1234" s="10" t="s">
        <v>2090</v>
      </c>
      <c r="D1234" s="10" t="s">
        <v>2091</v>
      </c>
      <c r="E1234" s="11">
        <v>30000</v>
      </c>
      <c r="F1234" s="11">
        <v>15000</v>
      </c>
      <c r="G1234" s="11">
        <v>29853.36</v>
      </c>
      <c r="H1234" s="11">
        <v>9115.58</v>
      </c>
      <c r="I1234" s="11">
        <v>3378.81</v>
      </c>
      <c r="J1234" s="11">
        <v>17358.97</v>
      </c>
      <c r="K1234" s="11">
        <v>26474.55</v>
      </c>
      <c r="L1234" s="11">
        <v>17358.97</v>
      </c>
      <c r="M1234" s="12">
        <v>3525.45</v>
      </c>
    </row>
    <row r="1235" spans="1:13" ht="30">
      <c r="A1235" s="10" t="s">
        <v>2640</v>
      </c>
      <c r="B1235" s="10" t="s">
        <v>2641</v>
      </c>
      <c r="C1235" s="10" t="s">
        <v>2090</v>
      </c>
      <c r="D1235" s="10" t="s">
        <v>2091</v>
      </c>
      <c r="E1235" s="11">
        <v>15000</v>
      </c>
      <c r="F1235" s="11">
        <v>15000</v>
      </c>
      <c r="G1235" s="11">
        <v>14990.88</v>
      </c>
      <c r="H1235" s="11">
        <v>8660.06</v>
      </c>
      <c r="I1235" s="11">
        <v>315.55</v>
      </c>
      <c r="J1235" s="11">
        <v>6015.27</v>
      </c>
      <c r="K1235" s="11">
        <v>14675.33</v>
      </c>
      <c r="L1235" s="11">
        <v>6015.27</v>
      </c>
      <c r="M1235" s="12">
        <v>324.67</v>
      </c>
    </row>
    <row r="1236" spans="1:13" ht="30.75" thickBot="1">
      <c r="A1236" s="10" t="s">
        <v>2642</v>
      </c>
      <c r="B1236" s="10" t="s">
        <v>2643</v>
      </c>
      <c r="C1236" s="10" t="s">
        <v>2090</v>
      </c>
      <c r="D1236" s="10" t="s">
        <v>2091</v>
      </c>
      <c r="E1236" s="11">
        <v>4000</v>
      </c>
      <c r="F1236" s="11">
        <v>4000</v>
      </c>
      <c r="G1236" s="11">
        <v>3999</v>
      </c>
      <c r="H1236" s="11">
        <v>0</v>
      </c>
      <c r="I1236" s="11">
        <v>0</v>
      </c>
      <c r="J1236" s="11">
        <v>3999</v>
      </c>
      <c r="K1236" s="11">
        <v>3999</v>
      </c>
      <c r="L1236" s="11">
        <v>3999</v>
      </c>
      <c r="M1236" s="12">
        <v>1</v>
      </c>
    </row>
    <row r="1237" spans="1:13" ht="15.75" thickBot="1">
      <c r="A1237" s="13"/>
      <c r="B1237" s="14" t="s">
        <v>949</v>
      </c>
      <c r="C1237" s="15"/>
      <c r="D1237" s="15"/>
      <c r="E1237" s="16">
        <f>SUM($E$1231:$E$1236)</f>
        <v>69500</v>
      </c>
      <c r="F1237" s="16">
        <f>SUM($F$1231:$F$1236)</f>
        <v>49000</v>
      </c>
      <c r="G1237" s="16">
        <f>SUM($G$1231:$G$1236)</f>
        <v>66035.20999999999</v>
      </c>
      <c r="H1237" s="16">
        <f>SUM($H$1231:$H$1236)</f>
        <v>23040.839999999997</v>
      </c>
      <c r="I1237" s="16">
        <f>SUM($I$1231:$I$1236)</f>
        <v>6872.44</v>
      </c>
      <c r="J1237" s="16">
        <f>SUM($J$1231:$J$1236)</f>
        <v>36121.93000000001</v>
      </c>
      <c r="K1237" s="16">
        <f>SUM($K$1231:$K$1236)</f>
        <v>59162.770000000004</v>
      </c>
      <c r="L1237" s="16">
        <f>SUM($L$1231:$L$1236)</f>
        <v>36121.93000000001</v>
      </c>
      <c r="M1237" s="16">
        <f>SUM($M$1231:$M$1236)</f>
        <v>10337.23</v>
      </c>
    </row>
    <row r="1238" spans="1:13" ht="15.75" thickBot="1">
      <c r="A1238" s="6" t="s">
        <v>950</v>
      </c>
      <c r="B1238" s="7" t="s">
        <v>951</v>
      </c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45.75" thickBot="1">
      <c r="A1239" s="5" t="s">
        <v>2644</v>
      </c>
      <c r="B1239" s="5" t="s">
        <v>2645</v>
      </c>
      <c r="C1239" s="5" t="s">
        <v>2646</v>
      </c>
      <c r="D1239" s="5" t="s">
        <v>2647</v>
      </c>
      <c r="E1239" s="8">
        <v>2000</v>
      </c>
      <c r="F1239" s="8">
        <v>2000</v>
      </c>
      <c r="G1239" s="8">
        <v>1995.58</v>
      </c>
      <c r="H1239" s="8">
        <v>0</v>
      </c>
      <c r="I1239" s="8">
        <v>968.58</v>
      </c>
      <c r="J1239" s="8">
        <v>1027</v>
      </c>
      <c r="K1239" s="8">
        <v>1027</v>
      </c>
      <c r="L1239" s="8">
        <v>1027</v>
      </c>
      <c r="M1239" s="9">
        <v>973</v>
      </c>
    </row>
    <row r="1240" spans="1:13" ht="15.75" thickBot="1">
      <c r="A1240" s="13"/>
      <c r="B1240" s="14" t="s">
        <v>957</v>
      </c>
      <c r="C1240" s="15"/>
      <c r="D1240" s="15"/>
      <c r="E1240" s="16">
        <f>SUM($E$1239:$E$1239)</f>
        <v>2000</v>
      </c>
      <c r="F1240" s="16">
        <f>SUM($F$1239:$F$1239)</f>
        <v>2000</v>
      </c>
      <c r="G1240" s="16">
        <f>SUM($G$1239:$G$1239)</f>
        <v>1995.58</v>
      </c>
      <c r="H1240" s="16">
        <f>SUM($H$1239:$H$1239)</f>
        <v>0</v>
      </c>
      <c r="I1240" s="16">
        <f>SUM($I$1239:$I$1239)</f>
        <v>968.58</v>
      </c>
      <c r="J1240" s="16">
        <f>SUM($J$1239:$J$1239)</f>
        <v>1027</v>
      </c>
      <c r="K1240" s="16">
        <f>SUM($K$1239:$K$1239)</f>
        <v>1027</v>
      </c>
      <c r="L1240" s="16">
        <f>SUM($L$1239:$L$1239)</f>
        <v>1027</v>
      </c>
      <c r="M1240" s="16">
        <f>SUM($M$1239:$M$1239)</f>
        <v>973</v>
      </c>
    </row>
    <row r="1241" spans="1:13" ht="15.75" thickBot="1">
      <c r="A1241" s="6" t="s">
        <v>958</v>
      </c>
      <c r="B1241" s="7" t="s">
        <v>959</v>
      </c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30">
      <c r="A1242" s="5" t="s">
        <v>2648</v>
      </c>
      <c r="B1242" s="5" t="s">
        <v>2649</v>
      </c>
      <c r="C1242" s="5" t="s">
        <v>2650</v>
      </c>
      <c r="D1242" s="5" t="s">
        <v>2651</v>
      </c>
      <c r="E1242" s="8">
        <v>3000</v>
      </c>
      <c r="F1242" s="8">
        <v>3000</v>
      </c>
      <c r="G1242" s="8">
        <v>2990.09</v>
      </c>
      <c r="H1242" s="8">
        <v>0</v>
      </c>
      <c r="I1242" s="8">
        <v>364.54</v>
      </c>
      <c r="J1242" s="8">
        <v>2625.55</v>
      </c>
      <c r="K1242" s="8">
        <v>2625.55</v>
      </c>
      <c r="L1242" s="8">
        <v>2625.55</v>
      </c>
      <c r="M1242" s="9">
        <v>374.45</v>
      </c>
    </row>
    <row r="1243" spans="1:13" ht="45">
      <c r="A1243" s="10" t="s">
        <v>2652</v>
      </c>
      <c r="B1243" s="10" t="s">
        <v>2653</v>
      </c>
      <c r="C1243" s="10" t="s">
        <v>2650</v>
      </c>
      <c r="D1243" s="10" t="s">
        <v>2651</v>
      </c>
      <c r="E1243" s="11">
        <v>1500</v>
      </c>
      <c r="F1243" s="11">
        <v>1500</v>
      </c>
      <c r="G1243" s="11">
        <v>1498.42</v>
      </c>
      <c r="H1243" s="11">
        <v>0</v>
      </c>
      <c r="I1243" s="11">
        <v>1498.42</v>
      </c>
      <c r="J1243" s="11">
        <v>0</v>
      </c>
      <c r="K1243" s="11">
        <v>0</v>
      </c>
      <c r="L1243" s="11">
        <v>0</v>
      </c>
      <c r="M1243" s="12">
        <v>1500</v>
      </c>
    </row>
    <row r="1244" spans="1:13" ht="30">
      <c r="A1244" s="10" t="s">
        <v>2654</v>
      </c>
      <c r="B1244" s="10" t="s">
        <v>2655</v>
      </c>
      <c r="C1244" s="10" t="s">
        <v>2650</v>
      </c>
      <c r="D1244" s="10" t="s">
        <v>2651</v>
      </c>
      <c r="E1244" s="11">
        <v>30000</v>
      </c>
      <c r="F1244" s="11">
        <v>1000</v>
      </c>
      <c r="G1244" s="11">
        <v>29984.55</v>
      </c>
      <c r="H1244" s="11">
        <v>0</v>
      </c>
      <c r="I1244" s="11">
        <v>29984.55</v>
      </c>
      <c r="J1244" s="11">
        <v>0</v>
      </c>
      <c r="K1244" s="11">
        <v>0</v>
      </c>
      <c r="L1244" s="11">
        <v>0</v>
      </c>
      <c r="M1244" s="12">
        <v>30000</v>
      </c>
    </row>
    <row r="1245" spans="1:13" ht="30">
      <c r="A1245" s="10" t="s">
        <v>2656</v>
      </c>
      <c r="B1245" s="10" t="s">
        <v>2657</v>
      </c>
      <c r="C1245" s="10" t="s">
        <v>2650</v>
      </c>
      <c r="D1245" s="10" t="s">
        <v>2651</v>
      </c>
      <c r="E1245" s="11">
        <v>2000</v>
      </c>
      <c r="F1245" s="11">
        <v>1000</v>
      </c>
      <c r="G1245" s="11">
        <v>1062.2</v>
      </c>
      <c r="H1245" s="11">
        <v>0</v>
      </c>
      <c r="I1245" s="11">
        <v>1062.2</v>
      </c>
      <c r="J1245" s="11">
        <v>0</v>
      </c>
      <c r="K1245" s="11">
        <v>0</v>
      </c>
      <c r="L1245" s="11">
        <v>0</v>
      </c>
      <c r="M1245" s="12">
        <v>2000</v>
      </c>
    </row>
    <row r="1246" spans="1:13" ht="45">
      <c r="A1246" s="10" t="s">
        <v>2658</v>
      </c>
      <c r="B1246" s="10" t="s">
        <v>2659</v>
      </c>
      <c r="C1246" s="10" t="s">
        <v>2650</v>
      </c>
      <c r="D1246" s="10" t="s">
        <v>2651</v>
      </c>
      <c r="E1246" s="11">
        <v>3000</v>
      </c>
      <c r="F1246" s="11">
        <v>3000</v>
      </c>
      <c r="G1246" s="11">
        <v>1488</v>
      </c>
      <c r="H1246" s="11">
        <v>0</v>
      </c>
      <c r="I1246" s="11">
        <v>1488</v>
      </c>
      <c r="J1246" s="11">
        <v>0</v>
      </c>
      <c r="K1246" s="11">
        <v>0</v>
      </c>
      <c r="L1246" s="11">
        <v>0</v>
      </c>
      <c r="M1246" s="12">
        <v>3000</v>
      </c>
    </row>
    <row r="1247" spans="1:13" ht="30">
      <c r="A1247" s="10" t="s">
        <v>2660</v>
      </c>
      <c r="B1247" s="10" t="s">
        <v>2661</v>
      </c>
      <c r="C1247" s="10" t="s">
        <v>447</v>
      </c>
      <c r="D1247" s="10" t="s">
        <v>447</v>
      </c>
      <c r="E1247" s="11">
        <v>1000</v>
      </c>
      <c r="F1247" s="11">
        <v>0</v>
      </c>
      <c r="G1247" s="11">
        <v>998.82</v>
      </c>
      <c r="H1247" s="11">
        <v>0</v>
      </c>
      <c r="I1247" s="11">
        <v>49.6</v>
      </c>
      <c r="J1247" s="11">
        <v>949.22</v>
      </c>
      <c r="K1247" s="11">
        <v>949.22</v>
      </c>
      <c r="L1247" s="11">
        <v>949.22</v>
      </c>
      <c r="M1247" s="12">
        <v>50.78</v>
      </c>
    </row>
    <row r="1248" spans="1:13" ht="30">
      <c r="A1248" s="10" t="s">
        <v>2662</v>
      </c>
      <c r="B1248" s="10" t="s">
        <v>2663</v>
      </c>
      <c r="C1248" s="10" t="s">
        <v>2650</v>
      </c>
      <c r="D1248" s="10" t="s">
        <v>2651</v>
      </c>
      <c r="E1248" s="11">
        <v>10000</v>
      </c>
      <c r="F1248" s="11">
        <v>5000</v>
      </c>
      <c r="G1248" s="11">
        <v>9678.45</v>
      </c>
      <c r="H1248" s="11">
        <v>0</v>
      </c>
      <c r="I1248" s="11">
        <v>9678.45</v>
      </c>
      <c r="J1248" s="11">
        <v>0</v>
      </c>
      <c r="K1248" s="11">
        <v>0</v>
      </c>
      <c r="L1248" s="11">
        <v>0</v>
      </c>
      <c r="M1248" s="12">
        <v>10000</v>
      </c>
    </row>
    <row r="1249" spans="1:13" ht="30">
      <c r="A1249" s="10" t="s">
        <v>2664</v>
      </c>
      <c r="B1249" s="10" t="s">
        <v>2665</v>
      </c>
      <c r="C1249" s="10" t="s">
        <v>447</v>
      </c>
      <c r="D1249" s="10" t="s">
        <v>447</v>
      </c>
      <c r="E1249" s="11">
        <v>5000</v>
      </c>
      <c r="F1249" s="11">
        <v>0</v>
      </c>
      <c r="G1249" s="11">
        <v>4474.8</v>
      </c>
      <c r="H1249" s="11">
        <v>0</v>
      </c>
      <c r="I1249" s="11">
        <v>4474.8</v>
      </c>
      <c r="J1249" s="11">
        <v>0</v>
      </c>
      <c r="K1249" s="11">
        <v>0</v>
      </c>
      <c r="L1249" s="11">
        <v>0</v>
      </c>
      <c r="M1249" s="12">
        <v>5000</v>
      </c>
    </row>
    <row r="1250" spans="1:13" ht="30">
      <c r="A1250" s="10" t="s">
        <v>2666</v>
      </c>
      <c r="B1250" s="10" t="s">
        <v>2667</v>
      </c>
      <c r="C1250" s="10" t="s">
        <v>2668</v>
      </c>
      <c r="D1250" s="10" t="s">
        <v>2669</v>
      </c>
      <c r="E1250" s="11">
        <v>1500</v>
      </c>
      <c r="F1250" s="11">
        <v>1500</v>
      </c>
      <c r="G1250" s="11">
        <v>1481.43</v>
      </c>
      <c r="H1250" s="11">
        <v>0</v>
      </c>
      <c r="I1250" s="11">
        <v>1481.43</v>
      </c>
      <c r="J1250" s="11">
        <v>0</v>
      </c>
      <c r="K1250" s="11">
        <v>0</v>
      </c>
      <c r="L1250" s="11">
        <v>0</v>
      </c>
      <c r="M1250" s="12">
        <v>1500</v>
      </c>
    </row>
    <row r="1251" spans="1:13" ht="30">
      <c r="A1251" s="10" t="s">
        <v>2670</v>
      </c>
      <c r="B1251" s="10" t="s">
        <v>2671</v>
      </c>
      <c r="C1251" s="10" t="s">
        <v>2668</v>
      </c>
      <c r="D1251" s="10" t="s">
        <v>2669</v>
      </c>
      <c r="E1251" s="11">
        <v>2500</v>
      </c>
      <c r="F1251" s="11">
        <v>5000</v>
      </c>
      <c r="G1251" s="11">
        <v>2175.25</v>
      </c>
      <c r="H1251" s="11">
        <v>0</v>
      </c>
      <c r="I1251" s="11">
        <v>2175.25</v>
      </c>
      <c r="J1251" s="11">
        <v>0</v>
      </c>
      <c r="K1251" s="11">
        <v>0</v>
      </c>
      <c r="L1251" s="11">
        <v>0</v>
      </c>
      <c r="M1251" s="12">
        <v>2500</v>
      </c>
    </row>
    <row r="1252" spans="1:13" ht="30">
      <c r="A1252" s="10" t="s">
        <v>2672</v>
      </c>
      <c r="B1252" s="10" t="s">
        <v>2673</v>
      </c>
      <c r="C1252" s="10" t="s">
        <v>2668</v>
      </c>
      <c r="D1252" s="10" t="s">
        <v>2669</v>
      </c>
      <c r="E1252" s="11">
        <v>10500</v>
      </c>
      <c r="F1252" s="11">
        <v>20000</v>
      </c>
      <c r="G1252" s="11">
        <v>10391.2</v>
      </c>
      <c r="H1252" s="11">
        <v>0</v>
      </c>
      <c r="I1252" s="11">
        <v>10391.2</v>
      </c>
      <c r="J1252" s="11">
        <v>0</v>
      </c>
      <c r="K1252" s="11">
        <v>0</v>
      </c>
      <c r="L1252" s="11">
        <v>0</v>
      </c>
      <c r="M1252" s="12">
        <v>10500</v>
      </c>
    </row>
    <row r="1253" spans="1:13" ht="30">
      <c r="A1253" s="10" t="s">
        <v>2674</v>
      </c>
      <c r="B1253" s="10" t="s">
        <v>2675</v>
      </c>
      <c r="C1253" s="10" t="s">
        <v>2646</v>
      </c>
      <c r="D1253" s="10" t="s">
        <v>2647</v>
      </c>
      <c r="E1253" s="11">
        <v>15000</v>
      </c>
      <c r="F1253" s="11">
        <v>15000</v>
      </c>
      <c r="G1253" s="11">
        <v>14985.02</v>
      </c>
      <c r="H1253" s="11">
        <v>0</v>
      </c>
      <c r="I1253" s="11">
        <v>2126.2</v>
      </c>
      <c r="J1253" s="11">
        <v>12858.82</v>
      </c>
      <c r="K1253" s="11">
        <v>12858.82</v>
      </c>
      <c r="L1253" s="11">
        <v>12858.82</v>
      </c>
      <c r="M1253" s="12">
        <v>2141.18</v>
      </c>
    </row>
    <row r="1254" spans="1:13" ht="15">
      <c r="A1254" s="10" t="s">
        <v>2676</v>
      </c>
      <c r="B1254" s="10" t="s">
        <v>2677</v>
      </c>
      <c r="C1254" s="10" t="s">
        <v>2646</v>
      </c>
      <c r="D1254" s="10" t="s">
        <v>2647</v>
      </c>
      <c r="E1254" s="11">
        <v>20000</v>
      </c>
      <c r="F1254" s="11">
        <v>20000</v>
      </c>
      <c r="G1254" s="11">
        <v>19905.88</v>
      </c>
      <c r="H1254" s="11">
        <v>0</v>
      </c>
      <c r="I1254" s="11">
        <v>8162.37</v>
      </c>
      <c r="J1254" s="11">
        <v>11743.51</v>
      </c>
      <c r="K1254" s="11">
        <v>11743.51</v>
      </c>
      <c r="L1254" s="11">
        <v>11743.51</v>
      </c>
      <c r="M1254" s="12">
        <v>8256.49</v>
      </c>
    </row>
    <row r="1255" spans="1:13" ht="30">
      <c r="A1255" s="10" t="s">
        <v>2678</v>
      </c>
      <c r="B1255" s="10" t="s">
        <v>2100</v>
      </c>
      <c r="C1255" s="10" t="s">
        <v>2646</v>
      </c>
      <c r="D1255" s="10" t="s">
        <v>2647</v>
      </c>
      <c r="E1255" s="11">
        <v>3000</v>
      </c>
      <c r="F1255" s="11">
        <v>3000</v>
      </c>
      <c r="G1255" s="11">
        <v>394.1</v>
      </c>
      <c r="H1255" s="11">
        <v>0</v>
      </c>
      <c r="I1255" s="11">
        <v>0.02</v>
      </c>
      <c r="J1255" s="11">
        <v>394.08</v>
      </c>
      <c r="K1255" s="11">
        <v>394.08</v>
      </c>
      <c r="L1255" s="11">
        <v>394.08</v>
      </c>
      <c r="M1255" s="12">
        <v>2605.92</v>
      </c>
    </row>
    <row r="1256" spans="1:13" ht="45.75" thickBot="1">
      <c r="A1256" s="10" t="s">
        <v>2679</v>
      </c>
      <c r="B1256" s="10" t="s">
        <v>2680</v>
      </c>
      <c r="C1256" s="10" t="s">
        <v>2646</v>
      </c>
      <c r="D1256" s="10" t="s">
        <v>2647</v>
      </c>
      <c r="E1256" s="11">
        <v>6000</v>
      </c>
      <c r="F1256" s="11">
        <v>0</v>
      </c>
      <c r="G1256" s="11">
        <v>5939.6</v>
      </c>
      <c r="H1256" s="11">
        <v>5939.6</v>
      </c>
      <c r="I1256" s="11">
        <v>0</v>
      </c>
      <c r="J1256" s="11">
        <v>0</v>
      </c>
      <c r="K1256" s="11">
        <v>5939.6</v>
      </c>
      <c r="L1256" s="11">
        <v>0</v>
      </c>
      <c r="M1256" s="12">
        <v>60.4</v>
      </c>
    </row>
    <row r="1257" spans="1:13" ht="15.75" thickBot="1">
      <c r="A1257" s="13"/>
      <c r="B1257" s="14" t="s">
        <v>964</v>
      </c>
      <c r="C1257" s="15"/>
      <c r="D1257" s="15"/>
      <c r="E1257" s="16">
        <f>SUM($E$1242:$E$1256)</f>
        <v>114000</v>
      </c>
      <c r="F1257" s="16">
        <f>SUM($F$1242:$F$1256)</f>
        <v>79000</v>
      </c>
      <c r="G1257" s="16">
        <f>SUM($G$1242:$G$1256)</f>
        <v>107447.81000000003</v>
      </c>
      <c r="H1257" s="16">
        <f>SUM($H$1242:$H$1256)</f>
        <v>5939.6</v>
      </c>
      <c r="I1257" s="16">
        <f>SUM($I$1242:$I$1256)</f>
        <v>72937.03</v>
      </c>
      <c r="J1257" s="16">
        <f>SUM($J$1242:$J$1256)</f>
        <v>28571.18</v>
      </c>
      <c r="K1257" s="16">
        <f>SUM($K$1242:$K$1256)</f>
        <v>34510.78</v>
      </c>
      <c r="L1257" s="16">
        <f>SUM($L$1242:$L$1256)</f>
        <v>28571.18</v>
      </c>
      <c r="M1257" s="16">
        <f>SUM($M$1242:$M$1256)</f>
        <v>79489.21999999999</v>
      </c>
    </row>
    <row r="1258" spans="2:13" ht="15.75" thickBot="1">
      <c r="B1258" s="14" t="s">
        <v>965</v>
      </c>
      <c r="C1258" s="15"/>
      <c r="D1258" s="15"/>
      <c r="E1258" s="16">
        <f>(E1203+E1207+E1213+E1229+E1237+E1240+E1257)</f>
        <v>282832.13</v>
      </c>
      <c r="F1258" s="16">
        <f>(F1203+F1207+F1213+F1229+F1237+F1240+F1257)</f>
        <v>197124.85</v>
      </c>
      <c r="G1258" s="16">
        <f>(G1203+G1207+G1213+G1229+G1237+G1240+G1257)</f>
        <v>244165.19</v>
      </c>
      <c r="H1258" s="16">
        <f>(H1203+H1207+H1213+H1229+H1237+H1240+H1257)</f>
        <v>38252.6</v>
      </c>
      <c r="I1258" s="16">
        <f>(I1203+I1207+I1213+I1229+I1237+I1240+I1257)</f>
        <v>103794.69</v>
      </c>
      <c r="J1258" s="16">
        <f>(J1203+J1207+J1213+J1229+J1237+J1240+J1257)</f>
        <v>102117.9</v>
      </c>
      <c r="K1258" s="16">
        <f>(K1203+K1207+K1213+K1229+K1237+K1240+K1257)</f>
        <v>140370.5</v>
      </c>
      <c r="L1258" s="16">
        <f>(L1203+L1207+L1213+L1229+L1237+L1240+L1257)</f>
        <v>102117.9</v>
      </c>
      <c r="M1258" s="16">
        <f>(M1203+M1207+M1213+M1229+M1237+M1240+M1257)</f>
        <v>142461.63</v>
      </c>
    </row>
    <row r="1259" spans="2:13" ht="15.75" thickBot="1">
      <c r="B1259" s="14" t="s">
        <v>2681</v>
      </c>
      <c r="C1259" s="15"/>
      <c r="D1259" s="15"/>
      <c r="E1259" s="16">
        <f>(E1147+E1153+E1187+E1198+E1258)</f>
        <v>2659831.66</v>
      </c>
      <c r="F1259" s="16">
        <f>(F1147+F1153+F1187+F1198+F1258)</f>
        <v>2122174.85</v>
      </c>
      <c r="G1259" s="16">
        <f>(G1147+G1153+G1187+G1198+G1258)</f>
        <v>2564940.2</v>
      </c>
      <c r="H1259" s="16">
        <f>(H1147+H1153+H1187+H1198+H1258)</f>
        <v>120737.78</v>
      </c>
      <c r="I1259" s="16">
        <f>(I1147+I1153+I1187+I1198+I1258)</f>
        <v>337073.71</v>
      </c>
      <c r="J1259" s="16">
        <f>(J1147+J1153+J1187+J1198+J1258)</f>
        <v>2107128.7099999995</v>
      </c>
      <c r="K1259" s="16">
        <f>(K1147+K1153+K1187+K1198+K1258)</f>
        <v>2227866.49</v>
      </c>
      <c r="L1259" s="16">
        <f>(L1147+L1153+L1187+L1198+L1258)</f>
        <v>2107128.7099999995</v>
      </c>
      <c r="M1259" s="16">
        <f>(M1147+M1153+M1187+M1198+M1258)</f>
        <v>431965.17000000004</v>
      </c>
    </row>
    <row r="1260" spans="1:9" ht="15.75" thickBot="1">
      <c r="A1260" s="1" t="s">
        <v>2682</v>
      </c>
      <c r="B1260" s="1"/>
      <c r="C1260" s="1"/>
      <c r="D1260" s="1"/>
      <c r="E1260" s="1"/>
      <c r="F1260" s="1"/>
      <c r="G1260" s="1"/>
      <c r="H1260" s="1"/>
      <c r="I1260" s="1"/>
    </row>
    <row r="1261" spans="1:13" ht="15.75" thickBot="1">
      <c r="A1261" s="4" t="s">
        <v>22</v>
      </c>
      <c r="B1261" s="1" t="s">
        <v>23</v>
      </c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5.75" thickBot="1">
      <c r="A1262" s="4" t="s">
        <v>24</v>
      </c>
      <c r="B1262" s="1" t="s">
        <v>25</v>
      </c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5.75" thickBot="1">
      <c r="A1263" s="6" t="s">
        <v>615</v>
      </c>
      <c r="B1263" s="7" t="s">
        <v>616</v>
      </c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30">
      <c r="A1264" s="5" t="s">
        <v>2683</v>
      </c>
      <c r="B1264" s="5" t="s">
        <v>969</v>
      </c>
      <c r="C1264" s="5" t="s">
        <v>2684</v>
      </c>
      <c r="D1264" s="5" t="s">
        <v>2685</v>
      </c>
      <c r="E1264" s="8">
        <v>929200</v>
      </c>
      <c r="F1264" s="8">
        <v>835200</v>
      </c>
      <c r="G1264" s="8">
        <v>929200</v>
      </c>
      <c r="H1264" s="8">
        <v>0</v>
      </c>
      <c r="I1264" s="8">
        <v>13971.97</v>
      </c>
      <c r="J1264" s="8">
        <v>915228.03</v>
      </c>
      <c r="K1264" s="8">
        <v>915228.03</v>
      </c>
      <c r="L1264" s="8">
        <v>915228.03</v>
      </c>
      <c r="M1264" s="9">
        <v>13971.97</v>
      </c>
    </row>
    <row r="1265" spans="1:13" ht="30.75" thickBot="1">
      <c r="A1265" s="10" t="s">
        <v>2686</v>
      </c>
      <c r="B1265" s="10" t="s">
        <v>983</v>
      </c>
      <c r="C1265" s="10" t="s">
        <v>2687</v>
      </c>
      <c r="D1265" s="10" t="s">
        <v>2688</v>
      </c>
      <c r="E1265" s="11">
        <v>1700</v>
      </c>
      <c r="F1265" s="11">
        <v>1700</v>
      </c>
      <c r="G1265" s="11">
        <v>1700</v>
      </c>
      <c r="H1265" s="11">
        <v>0</v>
      </c>
      <c r="I1265" s="11">
        <v>1700</v>
      </c>
      <c r="J1265" s="11">
        <v>0</v>
      </c>
      <c r="K1265" s="11">
        <v>0</v>
      </c>
      <c r="L1265" s="11">
        <v>0</v>
      </c>
      <c r="M1265" s="12">
        <v>1700</v>
      </c>
    </row>
    <row r="1266" spans="1:13" ht="15.75" thickBot="1">
      <c r="A1266" s="13"/>
      <c r="B1266" s="14" t="s">
        <v>637</v>
      </c>
      <c r="C1266" s="15"/>
      <c r="D1266" s="15"/>
      <c r="E1266" s="16">
        <f>SUM($E$1264:$E$1265)</f>
        <v>930900</v>
      </c>
      <c r="F1266" s="16">
        <f>SUM($F$1264:$F$1265)</f>
        <v>836900</v>
      </c>
      <c r="G1266" s="16">
        <f>SUM($G$1264:$G$1265)</f>
        <v>930900</v>
      </c>
      <c r="H1266" s="16">
        <f>SUM($H$1264:$H$1265)</f>
        <v>0</v>
      </c>
      <c r="I1266" s="16">
        <f>SUM($I$1264:$I$1265)</f>
        <v>15671.97</v>
      </c>
      <c r="J1266" s="16">
        <f>SUM($J$1264:$J$1265)</f>
        <v>915228.03</v>
      </c>
      <c r="K1266" s="16">
        <f>SUM($K$1264:$K$1265)</f>
        <v>915228.03</v>
      </c>
      <c r="L1266" s="16">
        <f>SUM($L$1264:$L$1265)</f>
        <v>915228.03</v>
      </c>
      <c r="M1266" s="16">
        <f>SUM($M$1264:$M$1265)</f>
        <v>15671.97</v>
      </c>
    </row>
    <row r="1267" spans="1:13" ht="15.75" thickBot="1">
      <c r="A1267" s="6" t="s">
        <v>638</v>
      </c>
      <c r="B1267" s="7" t="s">
        <v>639</v>
      </c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45.75" thickBot="1">
      <c r="A1268" s="5" t="s">
        <v>2689</v>
      </c>
      <c r="B1268" s="5" t="s">
        <v>1005</v>
      </c>
      <c r="C1268" s="5" t="s">
        <v>2690</v>
      </c>
      <c r="D1268" s="5" t="s">
        <v>2691</v>
      </c>
      <c r="E1268" s="8">
        <v>141300</v>
      </c>
      <c r="F1268" s="8">
        <v>136800</v>
      </c>
      <c r="G1268" s="8">
        <v>148800</v>
      </c>
      <c r="H1268" s="8">
        <v>6732.89</v>
      </c>
      <c r="I1268" s="8">
        <v>8292.34</v>
      </c>
      <c r="J1268" s="8">
        <v>134567.11</v>
      </c>
      <c r="K1268" s="8">
        <v>140507.66</v>
      </c>
      <c r="L1268" s="8">
        <v>134567.11</v>
      </c>
      <c r="M1268" s="9">
        <v>792.34</v>
      </c>
    </row>
    <row r="1269" spans="1:13" ht="15.75" thickBot="1">
      <c r="A1269" s="13"/>
      <c r="B1269" s="14" t="s">
        <v>656</v>
      </c>
      <c r="C1269" s="15"/>
      <c r="D1269" s="15"/>
      <c r="E1269" s="16">
        <f>SUM($E$1268:$E$1268)</f>
        <v>141300</v>
      </c>
      <c r="F1269" s="16">
        <f>SUM($F$1268:$F$1268)</f>
        <v>136800</v>
      </c>
      <c r="G1269" s="16">
        <f>SUM($G$1268:$G$1268)</f>
        <v>148800</v>
      </c>
      <c r="H1269" s="16">
        <f>SUM($H$1268:$H$1268)</f>
        <v>6732.89</v>
      </c>
      <c r="I1269" s="16">
        <f>SUM($I$1268:$I$1268)</f>
        <v>8292.34</v>
      </c>
      <c r="J1269" s="16">
        <f>SUM($J$1268:$J$1268)</f>
        <v>134567.11</v>
      </c>
      <c r="K1269" s="16">
        <f>SUM($K$1268:$K$1268)</f>
        <v>140507.66</v>
      </c>
      <c r="L1269" s="16">
        <f>SUM($L$1268:$L$1268)</f>
        <v>134567.11</v>
      </c>
      <c r="M1269" s="16">
        <f>SUM($M$1268:$M$1268)</f>
        <v>792.34</v>
      </c>
    </row>
    <row r="1270" spans="1:13" ht="15.75" thickBot="1">
      <c r="A1270" s="6" t="s">
        <v>40</v>
      </c>
      <c r="B1270" s="7" t="s">
        <v>41</v>
      </c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45">
      <c r="A1271" s="5" t="s">
        <v>2692</v>
      </c>
      <c r="B1271" s="5" t="s">
        <v>1043</v>
      </c>
      <c r="C1271" s="5" t="s">
        <v>2693</v>
      </c>
      <c r="D1271" s="5" t="s">
        <v>2694</v>
      </c>
      <c r="E1271" s="8">
        <v>161000</v>
      </c>
      <c r="F1271" s="8">
        <v>130500</v>
      </c>
      <c r="G1271" s="8">
        <v>161000</v>
      </c>
      <c r="H1271" s="8">
        <v>0</v>
      </c>
      <c r="I1271" s="8">
        <v>1116.31</v>
      </c>
      <c r="J1271" s="8">
        <v>159883.69</v>
      </c>
      <c r="K1271" s="8">
        <v>159883.69</v>
      </c>
      <c r="L1271" s="8">
        <v>159883.69</v>
      </c>
      <c r="M1271" s="9">
        <v>1116.31</v>
      </c>
    </row>
    <row r="1272" spans="1:13" ht="45.75" thickBot="1">
      <c r="A1272" s="10" t="s">
        <v>2695</v>
      </c>
      <c r="B1272" s="10" t="s">
        <v>2696</v>
      </c>
      <c r="C1272" s="10" t="s">
        <v>2697</v>
      </c>
      <c r="D1272" s="10" t="s">
        <v>2698</v>
      </c>
      <c r="E1272" s="11">
        <v>33500</v>
      </c>
      <c r="F1272" s="11">
        <v>36000</v>
      </c>
      <c r="G1272" s="11">
        <v>36500</v>
      </c>
      <c r="H1272" s="11">
        <v>2146.72</v>
      </c>
      <c r="I1272" s="11">
        <v>3362.35</v>
      </c>
      <c r="J1272" s="11">
        <v>30990.93</v>
      </c>
      <c r="K1272" s="11">
        <v>33137.65</v>
      </c>
      <c r="L1272" s="11">
        <v>30990.93</v>
      </c>
      <c r="M1272" s="12">
        <v>362.35</v>
      </c>
    </row>
    <row r="1273" spans="1:13" ht="15.75" thickBot="1">
      <c r="A1273" s="13"/>
      <c r="B1273" s="14" t="s">
        <v>62</v>
      </c>
      <c r="C1273" s="15"/>
      <c r="D1273" s="15"/>
      <c r="E1273" s="16">
        <f>SUM($E$1271:$E$1272)</f>
        <v>194500</v>
      </c>
      <c r="F1273" s="16">
        <f>SUM($F$1271:$F$1272)</f>
        <v>166500</v>
      </c>
      <c r="G1273" s="16">
        <f>SUM($G$1271:$G$1272)</f>
        <v>197500</v>
      </c>
      <c r="H1273" s="16">
        <f>SUM($H$1271:$H$1272)</f>
        <v>2146.72</v>
      </c>
      <c r="I1273" s="16">
        <f>SUM($I$1271:$I$1272)</f>
        <v>4478.66</v>
      </c>
      <c r="J1273" s="16">
        <f>SUM($J$1271:$J$1272)</f>
        <v>190874.62</v>
      </c>
      <c r="K1273" s="16">
        <f>SUM($K$1271:$K$1272)</f>
        <v>193021.34</v>
      </c>
      <c r="L1273" s="16">
        <f>SUM($L$1271:$L$1272)</f>
        <v>190874.62</v>
      </c>
      <c r="M1273" s="16">
        <f>SUM($M$1271:$M$1272)</f>
        <v>1478.6599999999999</v>
      </c>
    </row>
    <row r="1274" spans="2:13" ht="15.75" thickBot="1">
      <c r="B1274" s="14" t="s">
        <v>70</v>
      </c>
      <c r="C1274" s="15"/>
      <c r="D1274" s="15"/>
      <c r="E1274" s="16">
        <f>(E1266+E1269+E1273)</f>
        <v>1266700</v>
      </c>
      <c r="F1274" s="16">
        <f>(F1266+F1269+F1273)</f>
        <v>1140200</v>
      </c>
      <c r="G1274" s="16">
        <f>(G1266+G1269+G1273)</f>
        <v>1277200</v>
      </c>
      <c r="H1274" s="16">
        <f>(H1266+H1269+H1273)</f>
        <v>8879.61</v>
      </c>
      <c r="I1274" s="16">
        <f>(I1266+I1269+I1273)</f>
        <v>28442.969999999998</v>
      </c>
      <c r="J1274" s="16">
        <f>(J1266+J1269+J1273)</f>
        <v>1240669.7600000002</v>
      </c>
      <c r="K1274" s="16">
        <f>(K1266+K1269+K1273)</f>
        <v>1248757.03</v>
      </c>
      <c r="L1274" s="16">
        <f>(L1266+L1269+L1273)</f>
        <v>1240669.7600000002</v>
      </c>
      <c r="M1274" s="16">
        <f>(M1266+M1269+M1273)</f>
        <v>17942.969999999998</v>
      </c>
    </row>
    <row r="1275" spans="1:13" ht="15.75" thickBot="1">
      <c r="A1275" s="4" t="s">
        <v>71</v>
      </c>
      <c r="B1275" s="1" t="s">
        <v>72</v>
      </c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5.75" thickBot="1">
      <c r="A1276" s="6" t="s">
        <v>73</v>
      </c>
      <c r="B1276" s="7" t="s">
        <v>74</v>
      </c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30">
      <c r="A1277" s="5" t="s">
        <v>2699</v>
      </c>
      <c r="B1277" s="5" t="s">
        <v>2700</v>
      </c>
      <c r="C1277" s="5" t="s">
        <v>2701</v>
      </c>
      <c r="D1277" s="5" t="s">
        <v>96</v>
      </c>
      <c r="E1277" s="8">
        <v>500</v>
      </c>
      <c r="F1277" s="8">
        <v>500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9">
        <v>500</v>
      </c>
    </row>
    <row r="1278" spans="1:13" ht="45.75" thickBot="1">
      <c r="A1278" s="10" t="s">
        <v>2702</v>
      </c>
      <c r="B1278" s="10" t="s">
        <v>2703</v>
      </c>
      <c r="C1278" s="10" t="s">
        <v>2701</v>
      </c>
      <c r="D1278" s="10" t="s">
        <v>96</v>
      </c>
      <c r="E1278" s="11">
        <v>14800</v>
      </c>
      <c r="F1278" s="11">
        <v>0</v>
      </c>
      <c r="G1278" s="11">
        <v>24800</v>
      </c>
      <c r="H1278" s="11">
        <v>0</v>
      </c>
      <c r="I1278" s="11">
        <v>10192.8</v>
      </c>
      <c r="J1278" s="11">
        <v>14607.2</v>
      </c>
      <c r="K1278" s="11">
        <v>14607.2</v>
      </c>
      <c r="L1278" s="11">
        <v>14607.2</v>
      </c>
      <c r="M1278" s="12">
        <v>192.8</v>
      </c>
    </row>
    <row r="1279" spans="1:13" ht="15.75" thickBot="1">
      <c r="A1279" s="13"/>
      <c r="B1279" s="14" t="s">
        <v>104</v>
      </c>
      <c r="C1279" s="15"/>
      <c r="D1279" s="15"/>
      <c r="E1279" s="16">
        <f>SUM($E$1277:$E$1278)</f>
        <v>15300</v>
      </c>
      <c r="F1279" s="16">
        <f>SUM($F$1277:$F$1278)</f>
        <v>500</v>
      </c>
      <c r="G1279" s="16">
        <f>SUM($G$1277:$G$1278)</f>
        <v>24800</v>
      </c>
      <c r="H1279" s="16">
        <f>SUM($H$1277:$H$1278)</f>
        <v>0</v>
      </c>
      <c r="I1279" s="16">
        <f>SUM($I$1277:$I$1278)</f>
        <v>10192.8</v>
      </c>
      <c r="J1279" s="16">
        <f>SUM($J$1277:$J$1278)</f>
        <v>14607.2</v>
      </c>
      <c r="K1279" s="16">
        <f>SUM($K$1277:$K$1278)</f>
        <v>14607.2</v>
      </c>
      <c r="L1279" s="16">
        <f>SUM($L$1277:$L$1278)</f>
        <v>14607.2</v>
      </c>
      <c r="M1279" s="16">
        <f>SUM($M$1277:$M$1278)</f>
        <v>692.8</v>
      </c>
    </row>
    <row r="1280" spans="1:13" ht="15.75" thickBot="1">
      <c r="A1280" s="6" t="s">
        <v>738</v>
      </c>
      <c r="B1280" s="7" t="s">
        <v>739</v>
      </c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45.75" thickBot="1">
      <c r="A1281" s="5" t="s">
        <v>2704</v>
      </c>
      <c r="B1281" s="5" t="s">
        <v>2705</v>
      </c>
      <c r="C1281" s="5" t="s">
        <v>2706</v>
      </c>
      <c r="D1281" s="5" t="s">
        <v>2707</v>
      </c>
      <c r="E1281" s="8">
        <v>2811.4</v>
      </c>
      <c r="F1281" s="8">
        <v>10000</v>
      </c>
      <c r="G1281" s="8">
        <v>2811.4</v>
      </c>
      <c r="H1281" s="8">
        <v>0</v>
      </c>
      <c r="I1281" s="8">
        <v>236.4</v>
      </c>
      <c r="J1281" s="8">
        <v>2575</v>
      </c>
      <c r="K1281" s="8">
        <v>2575</v>
      </c>
      <c r="L1281" s="8">
        <v>2575</v>
      </c>
      <c r="M1281" s="9">
        <v>236.4</v>
      </c>
    </row>
    <row r="1282" spans="1:13" ht="15.75" thickBot="1">
      <c r="A1282" s="13"/>
      <c r="B1282" s="14" t="s">
        <v>746</v>
      </c>
      <c r="C1282" s="15"/>
      <c r="D1282" s="15"/>
      <c r="E1282" s="16">
        <f>SUM($E$1281:$E$1281)</f>
        <v>2811.4</v>
      </c>
      <c r="F1282" s="16">
        <f>SUM($F$1281:$F$1281)</f>
        <v>10000</v>
      </c>
      <c r="G1282" s="16">
        <f>SUM($G$1281:$G$1281)</f>
        <v>2811.4</v>
      </c>
      <c r="H1282" s="16">
        <f>SUM($H$1281:$H$1281)</f>
        <v>0</v>
      </c>
      <c r="I1282" s="16">
        <f>SUM($I$1281:$I$1281)</f>
        <v>236.4</v>
      </c>
      <c r="J1282" s="16">
        <f>SUM($J$1281:$J$1281)</f>
        <v>2575</v>
      </c>
      <c r="K1282" s="16">
        <f>SUM($K$1281:$K$1281)</f>
        <v>2575</v>
      </c>
      <c r="L1282" s="16">
        <f>SUM($L$1281:$L$1281)</f>
        <v>2575</v>
      </c>
      <c r="M1282" s="16">
        <f>SUM($M$1281:$M$1281)</f>
        <v>236.4</v>
      </c>
    </row>
    <row r="1283" spans="2:13" ht="15.75" thickBot="1">
      <c r="B1283" s="14" t="s">
        <v>160</v>
      </c>
      <c r="C1283" s="15"/>
      <c r="D1283" s="15"/>
      <c r="E1283" s="16">
        <f>(E1279+E1282)</f>
        <v>18111.4</v>
      </c>
      <c r="F1283" s="16">
        <f>(F1279+F1282)</f>
        <v>10500</v>
      </c>
      <c r="G1283" s="16">
        <f>(G1279+G1282)</f>
        <v>27611.4</v>
      </c>
      <c r="H1283" s="16">
        <f>(H1279+H1282)</f>
        <v>0</v>
      </c>
      <c r="I1283" s="16">
        <f>(I1279+I1282)</f>
        <v>10429.199999999999</v>
      </c>
      <c r="J1283" s="16">
        <f>(J1279+J1282)</f>
        <v>17182.2</v>
      </c>
      <c r="K1283" s="16">
        <f>(K1279+K1282)</f>
        <v>17182.2</v>
      </c>
      <c r="L1283" s="16">
        <f>(L1279+L1282)</f>
        <v>17182.2</v>
      </c>
      <c r="M1283" s="16">
        <f>(M1279+M1282)</f>
        <v>929.1999999999999</v>
      </c>
    </row>
    <row r="1284" spans="1:13" ht="15.75" thickBot="1">
      <c r="A1284" s="4" t="s">
        <v>161</v>
      </c>
      <c r="B1284" s="1" t="s">
        <v>162</v>
      </c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5.75" thickBot="1">
      <c r="A1285" s="6" t="s">
        <v>778</v>
      </c>
      <c r="B1285" s="7" t="s">
        <v>779</v>
      </c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45">
      <c r="A1286" s="5" t="s">
        <v>2708</v>
      </c>
      <c r="B1286" s="5" t="s">
        <v>2709</v>
      </c>
      <c r="C1286" s="5" t="s">
        <v>2710</v>
      </c>
      <c r="D1286" s="5" t="s">
        <v>791</v>
      </c>
      <c r="E1286" s="8">
        <v>0</v>
      </c>
      <c r="F1286" s="8">
        <v>1500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9">
        <v>0</v>
      </c>
    </row>
    <row r="1287" spans="1:13" ht="60.75" thickBot="1">
      <c r="A1287" s="10" t="s">
        <v>2711</v>
      </c>
      <c r="B1287" s="10" t="s">
        <v>2712</v>
      </c>
      <c r="C1287" s="10" t="s">
        <v>2710</v>
      </c>
      <c r="D1287" s="10" t="s">
        <v>791</v>
      </c>
      <c r="E1287" s="11">
        <v>1</v>
      </c>
      <c r="F1287" s="11">
        <v>1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2">
        <v>1</v>
      </c>
    </row>
    <row r="1288" spans="1:13" ht="15.75" thickBot="1">
      <c r="A1288" s="13"/>
      <c r="B1288" s="14" t="s">
        <v>795</v>
      </c>
      <c r="C1288" s="15"/>
      <c r="D1288" s="15"/>
      <c r="E1288" s="16">
        <f>SUM($E$1286:$E$1287)</f>
        <v>1</v>
      </c>
      <c r="F1288" s="16">
        <f>SUM($F$1286:$F$1287)</f>
        <v>1501</v>
      </c>
      <c r="G1288" s="16">
        <f>SUM($G$1286:$G$1287)</f>
        <v>0</v>
      </c>
      <c r="H1288" s="16">
        <f>SUM($H$1286:$H$1287)</f>
        <v>0</v>
      </c>
      <c r="I1288" s="16">
        <f>SUM($I$1286:$I$1287)</f>
        <v>0</v>
      </c>
      <c r="J1288" s="16">
        <f>SUM($J$1286:$J$1287)</f>
        <v>0</v>
      </c>
      <c r="K1288" s="16">
        <f>SUM($K$1286:$K$1287)</f>
        <v>0</v>
      </c>
      <c r="L1288" s="16">
        <f>SUM($L$1286:$L$1287)</f>
        <v>0</v>
      </c>
      <c r="M1288" s="16">
        <f>SUM($M$1286:$M$1287)</f>
        <v>1</v>
      </c>
    </row>
    <row r="1289" spans="2:13" ht="15.75" thickBot="1">
      <c r="B1289" s="14" t="s">
        <v>191</v>
      </c>
      <c r="C1289" s="15"/>
      <c r="D1289" s="15"/>
      <c r="E1289" s="16">
        <f>(E1288)</f>
        <v>1</v>
      </c>
      <c r="F1289" s="16">
        <f>(F1288)</f>
        <v>1501</v>
      </c>
      <c r="G1289" s="16">
        <f>(G1288)</f>
        <v>0</v>
      </c>
      <c r="H1289" s="16">
        <f>(H1288)</f>
        <v>0</v>
      </c>
      <c r="I1289" s="16">
        <f>(I1288)</f>
        <v>0</v>
      </c>
      <c r="J1289" s="16">
        <f>(J1288)</f>
        <v>0</v>
      </c>
      <c r="K1289" s="16">
        <f>(K1288)</f>
        <v>0</v>
      </c>
      <c r="L1289" s="16">
        <f>(L1288)</f>
        <v>0</v>
      </c>
      <c r="M1289" s="16">
        <f>(M1288)</f>
        <v>1</v>
      </c>
    </row>
    <row r="1290" spans="1:13" ht="15.75" thickBot="1">
      <c r="A1290" s="4" t="s">
        <v>222</v>
      </c>
      <c r="B1290" s="1" t="s">
        <v>223</v>
      </c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5.75" thickBot="1">
      <c r="A1291" s="6" t="s">
        <v>224</v>
      </c>
      <c r="B1291" s="7" t="s">
        <v>225</v>
      </c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45.75" thickBot="1">
      <c r="A1292" s="5" t="s">
        <v>2713</v>
      </c>
      <c r="B1292" s="5" t="s">
        <v>824</v>
      </c>
      <c r="C1292" s="5" t="s">
        <v>2714</v>
      </c>
      <c r="D1292" s="5" t="s">
        <v>818</v>
      </c>
      <c r="E1292" s="8">
        <v>2000</v>
      </c>
      <c r="F1292" s="8">
        <v>2000</v>
      </c>
      <c r="G1292" s="8">
        <v>2000</v>
      </c>
      <c r="H1292" s="8">
        <v>323.5</v>
      </c>
      <c r="I1292" s="8">
        <v>1676.5</v>
      </c>
      <c r="J1292" s="8">
        <v>0</v>
      </c>
      <c r="K1292" s="8">
        <v>323.5</v>
      </c>
      <c r="L1292" s="8">
        <v>0</v>
      </c>
      <c r="M1292" s="9">
        <v>1676.5</v>
      </c>
    </row>
    <row r="1293" spans="1:13" ht="15.75" thickBot="1">
      <c r="A1293" s="13"/>
      <c r="B1293" s="14" t="s">
        <v>234</v>
      </c>
      <c r="C1293" s="15"/>
      <c r="D1293" s="15"/>
      <c r="E1293" s="16">
        <f>SUM($E$1292:$E$1292)</f>
        <v>2000</v>
      </c>
      <c r="F1293" s="16">
        <f>SUM($F$1292:$F$1292)</f>
        <v>2000</v>
      </c>
      <c r="G1293" s="16">
        <f>SUM($G$1292:$G$1292)</f>
        <v>2000</v>
      </c>
      <c r="H1293" s="16">
        <f>SUM($H$1292:$H$1292)</f>
        <v>323.5</v>
      </c>
      <c r="I1293" s="16">
        <f>SUM($I$1292:$I$1292)</f>
        <v>1676.5</v>
      </c>
      <c r="J1293" s="16">
        <f>SUM($J$1292:$J$1292)</f>
        <v>0</v>
      </c>
      <c r="K1293" s="16">
        <f>SUM($K$1292:$K$1292)</f>
        <v>323.5</v>
      </c>
      <c r="L1293" s="16">
        <f>SUM($L$1292:$L$1292)</f>
        <v>0</v>
      </c>
      <c r="M1293" s="16">
        <f>SUM($M$1292:$M$1292)</f>
        <v>1676.5</v>
      </c>
    </row>
    <row r="1294" spans="1:13" ht="15.75" thickBot="1">
      <c r="A1294" s="6" t="s">
        <v>353</v>
      </c>
      <c r="B1294" s="7" t="s">
        <v>354</v>
      </c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5.75" thickBot="1">
      <c r="A1295" s="5" t="s">
        <v>2715</v>
      </c>
      <c r="B1295" s="5" t="s">
        <v>831</v>
      </c>
      <c r="C1295" s="5" t="s">
        <v>2716</v>
      </c>
      <c r="D1295" s="5" t="s">
        <v>831</v>
      </c>
      <c r="E1295" s="8">
        <v>0</v>
      </c>
      <c r="F1295" s="8">
        <v>1000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9">
        <v>0</v>
      </c>
    </row>
    <row r="1296" spans="1:13" ht="15.75" thickBot="1">
      <c r="A1296" s="13"/>
      <c r="B1296" s="14" t="s">
        <v>359</v>
      </c>
      <c r="C1296" s="15"/>
      <c r="D1296" s="15"/>
      <c r="E1296" s="16">
        <f>SUM($E$1295:$E$1295)</f>
        <v>0</v>
      </c>
      <c r="F1296" s="16">
        <f>SUM($F$1295:$F$1295)</f>
        <v>1000</v>
      </c>
      <c r="G1296" s="16">
        <f>SUM($G$1295:$G$1295)</f>
        <v>0</v>
      </c>
      <c r="H1296" s="16">
        <f>SUM($H$1295:$H$1295)</f>
        <v>0</v>
      </c>
      <c r="I1296" s="16">
        <f>SUM($I$1295:$I$1295)</f>
        <v>0</v>
      </c>
      <c r="J1296" s="16">
        <f>SUM($J$1295:$J$1295)</f>
        <v>0</v>
      </c>
      <c r="K1296" s="16">
        <f>SUM($K$1295:$K$1295)</f>
        <v>0</v>
      </c>
      <c r="L1296" s="16">
        <f>SUM($L$1295:$L$1295)</f>
        <v>0</v>
      </c>
      <c r="M1296" s="16">
        <f>SUM($M$1295:$M$1295)</f>
        <v>0</v>
      </c>
    </row>
    <row r="1297" spans="2:13" ht="15.75" thickBot="1">
      <c r="B1297" s="14" t="s">
        <v>397</v>
      </c>
      <c r="C1297" s="15"/>
      <c r="D1297" s="15"/>
      <c r="E1297" s="16">
        <f>(E1293+E1296)</f>
        <v>2000</v>
      </c>
      <c r="F1297" s="16">
        <f>(F1293+F1296)</f>
        <v>3000</v>
      </c>
      <c r="G1297" s="16">
        <f>(G1293+G1296)</f>
        <v>2000</v>
      </c>
      <c r="H1297" s="16">
        <f>(H1293+H1296)</f>
        <v>323.5</v>
      </c>
      <c r="I1297" s="16">
        <f>(I1293+I1296)</f>
        <v>1676.5</v>
      </c>
      <c r="J1297" s="16">
        <f>(J1293+J1296)</f>
        <v>0</v>
      </c>
      <c r="K1297" s="16">
        <f>(K1293+K1296)</f>
        <v>323.5</v>
      </c>
      <c r="L1297" s="16">
        <f>(L1293+L1296)</f>
        <v>0</v>
      </c>
      <c r="M1297" s="16">
        <f>(M1293+M1296)</f>
        <v>1676.5</v>
      </c>
    </row>
    <row r="1298" spans="1:13" ht="15.75" thickBot="1">
      <c r="A1298" s="4" t="s">
        <v>847</v>
      </c>
      <c r="B1298" s="1" t="s">
        <v>848</v>
      </c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5.75" thickBot="1">
      <c r="A1299" s="6" t="s">
        <v>849</v>
      </c>
      <c r="B1299" s="7" t="s">
        <v>850</v>
      </c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30.75" thickBot="1">
      <c r="A1300" s="5" t="s">
        <v>2717</v>
      </c>
      <c r="B1300" s="5" t="s">
        <v>2014</v>
      </c>
      <c r="C1300" s="5" t="s">
        <v>2718</v>
      </c>
      <c r="D1300" s="5" t="s">
        <v>2719</v>
      </c>
      <c r="E1300" s="8">
        <v>0</v>
      </c>
      <c r="F1300" s="8">
        <v>500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9">
        <v>0</v>
      </c>
    </row>
    <row r="1301" spans="1:13" ht="15.75" thickBot="1">
      <c r="A1301" s="13"/>
      <c r="B1301" s="14" t="s">
        <v>883</v>
      </c>
      <c r="C1301" s="15"/>
      <c r="D1301" s="15"/>
      <c r="E1301" s="16">
        <f>SUM($E$1300:$E$1300)</f>
        <v>0</v>
      </c>
      <c r="F1301" s="16">
        <f>SUM($F$1300:$F$1300)</f>
        <v>500</v>
      </c>
      <c r="G1301" s="16">
        <f>SUM($G$1300:$G$1300)</f>
        <v>0</v>
      </c>
      <c r="H1301" s="16">
        <f>SUM($H$1300:$H$1300)</f>
        <v>0</v>
      </c>
      <c r="I1301" s="16">
        <f>SUM($I$1300:$I$1300)</f>
        <v>0</v>
      </c>
      <c r="J1301" s="16">
        <f>SUM($J$1300:$J$1300)</f>
        <v>0</v>
      </c>
      <c r="K1301" s="16">
        <f>SUM($K$1300:$K$1300)</f>
        <v>0</v>
      </c>
      <c r="L1301" s="16">
        <f>SUM($L$1300:$L$1300)</f>
        <v>0</v>
      </c>
      <c r="M1301" s="16">
        <f>SUM($M$1300:$M$1300)</f>
        <v>0</v>
      </c>
    </row>
    <row r="1302" spans="2:13" ht="15.75" thickBot="1">
      <c r="B1302" s="14" t="s">
        <v>965</v>
      </c>
      <c r="C1302" s="15"/>
      <c r="D1302" s="15"/>
      <c r="E1302" s="16">
        <f>(E1301)</f>
        <v>0</v>
      </c>
      <c r="F1302" s="16">
        <f>(F1301)</f>
        <v>500</v>
      </c>
      <c r="G1302" s="16">
        <f>(G1301)</f>
        <v>0</v>
      </c>
      <c r="H1302" s="16">
        <f>(H1301)</f>
        <v>0</v>
      </c>
      <c r="I1302" s="16">
        <f>(I1301)</f>
        <v>0</v>
      </c>
      <c r="J1302" s="16">
        <f>(J1301)</f>
        <v>0</v>
      </c>
      <c r="K1302" s="16">
        <f>(K1301)</f>
        <v>0</v>
      </c>
      <c r="L1302" s="16">
        <f>(L1301)</f>
        <v>0</v>
      </c>
      <c r="M1302" s="16">
        <f>(M1301)</f>
        <v>0</v>
      </c>
    </row>
    <row r="1303" spans="2:13" ht="15.75" thickBot="1">
      <c r="B1303" s="14" t="s">
        <v>2720</v>
      </c>
      <c r="C1303" s="15"/>
      <c r="D1303" s="15"/>
      <c r="E1303" s="16">
        <f>(E1274+E1283+E1289+E1297+E1302)</f>
        <v>1286812.4</v>
      </c>
      <c r="F1303" s="16">
        <f>(F1274+F1283+F1289+F1297+F1302)</f>
        <v>1155701</v>
      </c>
      <c r="G1303" s="16">
        <f>(G1274+G1283+G1289+G1297+G1302)</f>
        <v>1306811.4</v>
      </c>
      <c r="H1303" s="16">
        <f>(H1274+H1283+H1289+H1297+H1302)</f>
        <v>9203.11</v>
      </c>
      <c r="I1303" s="16">
        <f>(I1274+I1283+I1289+I1297+I1302)</f>
        <v>40548.67</v>
      </c>
      <c r="J1303" s="16">
        <f>(J1274+J1283+J1289+J1297+J1302)</f>
        <v>1257851.9600000002</v>
      </c>
      <c r="K1303" s="16">
        <f>(K1274+K1283+K1289+K1297+K1302)</f>
        <v>1266262.73</v>
      </c>
      <c r="L1303" s="16">
        <f>(L1274+L1283+L1289+L1297+L1302)</f>
        <v>1257851.9600000002</v>
      </c>
      <c r="M1303" s="16">
        <f>(M1274+M1283+M1289+M1297+M1302)</f>
        <v>20549.67</v>
      </c>
    </row>
    <row r="1304" spans="1:9" ht="15.75" thickBot="1">
      <c r="A1304" s="1" t="s">
        <v>2721</v>
      </c>
      <c r="B1304" s="1"/>
      <c r="C1304" s="1"/>
      <c r="D1304" s="1"/>
      <c r="E1304" s="1"/>
      <c r="F1304" s="1"/>
      <c r="G1304" s="1"/>
      <c r="H1304" s="1"/>
      <c r="I1304" s="1"/>
    </row>
    <row r="1305" spans="1:13" ht="15.75" thickBot="1">
      <c r="A1305" s="4" t="s">
        <v>22</v>
      </c>
      <c r="B1305" s="1" t="s">
        <v>23</v>
      </c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5.75" thickBot="1">
      <c r="A1306" s="4" t="s">
        <v>24</v>
      </c>
      <c r="B1306" s="1" t="s">
        <v>25</v>
      </c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5.75" thickBot="1">
      <c r="A1307" s="6" t="s">
        <v>615</v>
      </c>
      <c r="B1307" s="7" t="s">
        <v>616</v>
      </c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30.75" thickBot="1">
      <c r="A1308" s="5" t="s">
        <v>2722</v>
      </c>
      <c r="B1308" s="5" t="s">
        <v>969</v>
      </c>
      <c r="C1308" s="5" t="s">
        <v>2723</v>
      </c>
      <c r="D1308" s="5" t="s">
        <v>2724</v>
      </c>
      <c r="E1308" s="8">
        <v>230500</v>
      </c>
      <c r="F1308" s="8">
        <v>220500</v>
      </c>
      <c r="G1308" s="8">
        <v>230500</v>
      </c>
      <c r="H1308" s="8">
        <v>0</v>
      </c>
      <c r="I1308" s="8">
        <v>2041.03</v>
      </c>
      <c r="J1308" s="8">
        <v>228458.97</v>
      </c>
      <c r="K1308" s="8">
        <v>228458.97</v>
      </c>
      <c r="L1308" s="8">
        <v>228458.97</v>
      </c>
      <c r="M1308" s="9">
        <v>2041.03</v>
      </c>
    </row>
    <row r="1309" spans="1:13" ht="15.75" thickBot="1">
      <c r="A1309" s="13"/>
      <c r="B1309" s="14" t="s">
        <v>637</v>
      </c>
      <c r="C1309" s="15"/>
      <c r="D1309" s="15"/>
      <c r="E1309" s="16">
        <f>SUM($E$1308:$E$1308)</f>
        <v>230500</v>
      </c>
      <c r="F1309" s="16">
        <f>SUM($F$1308:$F$1308)</f>
        <v>220500</v>
      </c>
      <c r="G1309" s="16">
        <f>SUM($G$1308:$G$1308)</f>
        <v>230500</v>
      </c>
      <c r="H1309" s="16">
        <f>SUM($H$1308:$H$1308)</f>
        <v>0</v>
      </c>
      <c r="I1309" s="16">
        <f>SUM($I$1308:$I$1308)</f>
        <v>2041.03</v>
      </c>
      <c r="J1309" s="16">
        <f>SUM($J$1308:$J$1308)</f>
        <v>228458.97</v>
      </c>
      <c r="K1309" s="16">
        <f>SUM($K$1308:$K$1308)</f>
        <v>228458.97</v>
      </c>
      <c r="L1309" s="16">
        <f>SUM($L$1308:$L$1308)</f>
        <v>228458.97</v>
      </c>
      <c r="M1309" s="16">
        <f>SUM($M$1308:$M$1308)</f>
        <v>2041.03</v>
      </c>
    </row>
    <row r="1310" spans="1:13" ht="15.75" thickBot="1">
      <c r="A1310" s="6" t="s">
        <v>638</v>
      </c>
      <c r="B1310" s="7" t="s">
        <v>639</v>
      </c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45.75" thickBot="1">
      <c r="A1311" s="5" t="s">
        <v>2725</v>
      </c>
      <c r="B1311" s="5" t="s">
        <v>1005</v>
      </c>
      <c r="C1311" s="5" t="s">
        <v>2726</v>
      </c>
      <c r="D1311" s="5" t="s">
        <v>2727</v>
      </c>
      <c r="E1311" s="8">
        <v>13000</v>
      </c>
      <c r="F1311" s="8">
        <v>18000</v>
      </c>
      <c r="G1311" s="8">
        <v>18500</v>
      </c>
      <c r="H1311" s="8">
        <v>825.84</v>
      </c>
      <c r="I1311" s="8">
        <v>5604.44</v>
      </c>
      <c r="J1311" s="8">
        <v>12069.72</v>
      </c>
      <c r="K1311" s="8">
        <v>12895.56</v>
      </c>
      <c r="L1311" s="8">
        <v>12069.72</v>
      </c>
      <c r="M1311" s="9">
        <v>104.44</v>
      </c>
    </row>
    <row r="1312" spans="1:13" ht="15.75" thickBot="1">
      <c r="A1312" s="13"/>
      <c r="B1312" s="14" t="s">
        <v>656</v>
      </c>
      <c r="C1312" s="15"/>
      <c r="D1312" s="15"/>
      <c r="E1312" s="16">
        <f>SUM($E$1311:$E$1311)</f>
        <v>13000</v>
      </c>
      <c r="F1312" s="16">
        <f>SUM($F$1311:$F$1311)</f>
        <v>18000</v>
      </c>
      <c r="G1312" s="16">
        <f>SUM($G$1311:$G$1311)</f>
        <v>18500</v>
      </c>
      <c r="H1312" s="16">
        <f>SUM($H$1311:$H$1311)</f>
        <v>825.84</v>
      </c>
      <c r="I1312" s="16">
        <f>SUM($I$1311:$I$1311)</f>
        <v>5604.44</v>
      </c>
      <c r="J1312" s="16">
        <f>SUM($J$1311:$J$1311)</f>
        <v>12069.72</v>
      </c>
      <c r="K1312" s="16">
        <f>SUM($K$1311:$K$1311)</f>
        <v>12895.56</v>
      </c>
      <c r="L1312" s="16">
        <f>SUM($L$1311:$L$1311)</f>
        <v>12069.72</v>
      </c>
      <c r="M1312" s="16">
        <f>SUM($M$1311:$M$1311)</f>
        <v>104.44</v>
      </c>
    </row>
    <row r="1313" spans="1:13" ht="15.75" thickBot="1">
      <c r="A1313" s="6" t="s">
        <v>657</v>
      </c>
      <c r="B1313" s="7" t="s">
        <v>658</v>
      </c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45.75" thickBot="1">
      <c r="A1314" s="5" t="s">
        <v>2728</v>
      </c>
      <c r="B1314" s="5" t="s">
        <v>1896</v>
      </c>
      <c r="C1314" s="5" t="s">
        <v>2729</v>
      </c>
      <c r="D1314" s="5" t="s">
        <v>662</v>
      </c>
      <c r="E1314" s="8">
        <v>40000</v>
      </c>
      <c r="F1314" s="8">
        <v>40000</v>
      </c>
      <c r="G1314" s="8">
        <v>40000</v>
      </c>
      <c r="H1314" s="8">
        <v>1208.67</v>
      </c>
      <c r="I1314" s="8">
        <v>14092</v>
      </c>
      <c r="J1314" s="8">
        <v>24699.33</v>
      </c>
      <c r="K1314" s="8">
        <v>25908</v>
      </c>
      <c r="L1314" s="8">
        <v>24699.33</v>
      </c>
      <c r="M1314" s="9">
        <v>14092</v>
      </c>
    </row>
    <row r="1315" spans="1:13" ht="15.75" thickBot="1">
      <c r="A1315" s="13"/>
      <c r="B1315" s="14" t="s">
        <v>670</v>
      </c>
      <c r="C1315" s="15"/>
      <c r="D1315" s="15"/>
      <c r="E1315" s="16">
        <f>SUM($E$1314:$E$1314)</f>
        <v>40000</v>
      </c>
      <c r="F1315" s="16">
        <f>SUM($F$1314:$F$1314)</f>
        <v>40000</v>
      </c>
      <c r="G1315" s="16">
        <f>SUM($G$1314:$G$1314)</f>
        <v>40000</v>
      </c>
      <c r="H1315" s="16">
        <f>SUM($H$1314:$H$1314)</f>
        <v>1208.67</v>
      </c>
      <c r="I1315" s="16">
        <f>SUM($I$1314:$I$1314)</f>
        <v>14092</v>
      </c>
      <c r="J1315" s="16">
        <f>SUM($J$1314:$J$1314)</f>
        <v>24699.33</v>
      </c>
      <c r="K1315" s="16">
        <f>SUM($K$1314:$K$1314)</f>
        <v>25908</v>
      </c>
      <c r="L1315" s="16">
        <f>SUM($L$1314:$L$1314)</f>
        <v>24699.33</v>
      </c>
      <c r="M1315" s="16">
        <f>SUM($M$1314:$M$1314)</f>
        <v>14092</v>
      </c>
    </row>
    <row r="1316" spans="1:13" ht="15.75" thickBot="1">
      <c r="A1316" s="6" t="s">
        <v>40</v>
      </c>
      <c r="B1316" s="7" t="s">
        <v>41</v>
      </c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45">
      <c r="A1317" s="5" t="s">
        <v>2730</v>
      </c>
      <c r="B1317" s="5" t="s">
        <v>1043</v>
      </c>
      <c r="C1317" s="5" t="s">
        <v>2731</v>
      </c>
      <c r="D1317" s="5" t="s">
        <v>2732</v>
      </c>
      <c r="E1317" s="8">
        <v>41400</v>
      </c>
      <c r="F1317" s="8">
        <v>33300</v>
      </c>
      <c r="G1317" s="8">
        <v>41400</v>
      </c>
      <c r="H1317" s="8">
        <v>0</v>
      </c>
      <c r="I1317" s="8">
        <v>420.25</v>
      </c>
      <c r="J1317" s="8">
        <v>40979.75</v>
      </c>
      <c r="K1317" s="8">
        <v>40979.75</v>
      </c>
      <c r="L1317" s="8">
        <v>40979.75</v>
      </c>
      <c r="M1317" s="9">
        <v>420.25</v>
      </c>
    </row>
    <row r="1318" spans="1:13" ht="30">
      <c r="A1318" s="10" t="s">
        <v>2733</v>
      </c>
      <c r="B1318" s="10" t="s">
        <v>2696</v>
      </c>
      <c r="C1318" s="10" t="s">
        <v>2734</v>
      </c>
      <c r="D1318" s="10" t="s">
        <v>2735</v>
      </c>
      <c r="E1318" s="11">
        <v>3650</v>
      </c>
      <c r="F1318" s="11">
        <v>7650</v>
      </c>
      <c r="G1318" s="11">
        <v>7650</v>
      </c>
      <c r="H1318" s="11">
        <v>269.3</v>
      </c>
      <c r="I1318" s="11">
        <v>4398.4</v>
      </c>
      <c r="J1318" s="11">
        <v>2982.3</v>
      </c>
      <c r="K1318" s="11">
        <v>3251.6</v>
      </c>
      <c r="L1318" s="11">
        <v>2982.3</v>
      </c>
      <c r="M1318" s="12">
        <v>398.4</v>
      </c>
    </row>
    <row r="1319" spans="1:13" ht="30.75" thickBot="1">
      <c r="A1319" s="10" t="s">
        <v>2736</v>
      </c>
      <c r="B1319" s="10" t="s">
        <v>2737</v>
      </c>
      <c r="C1319" s="10" t="s">
        <v>2738</v>
      </c>
      <c r="D1319" s="10" t="s">
        <v>2739</v>
      </c>
      <c r="E1319" s="11">
        <v>24000</v>
      </c>
      <c r="F1319" s="11">
        <v>24000</v>
      </c>
      <c r="G1319" s="11">
        <v>24000</v>
      </c>
      <c r="H1319" s="11">
        <v>302.89</v>
      </c>
      <c r="I1319" s="11">
        <v>17159.52</v>
      </c>
      <c r="J1319" s="11">
        <v>6537.59</v>
      </c>
      <c r="K1319" s="11">
        <v>6840.48</v>
      </c>
      <c r="L1319" s="11">
        <v>6537.59</v>
      </c>
      <c r="M1319" s="12">
        <v>17159.52</v>
      </c>
    </row>
    <row r="1320" spans="1:13" ht="15.75" thickBot="1">
      <c r="A1320" s="13"/>
      <c r="B1320" s="14" t="s">
        <v>62</v>
      </c>
      <c r="C1320" s="15"/>
      <c r="D1320" s="15"/>
      <c r="E1320" s="16">
        <f>SUM($E$1317:$E$1319)</f>
        <v>69050</v>
      </c>
      <c r="F1320" s="16">
        <f>SUM($F$1317:$F$1319)</f>
        <v>64950</v>
      </c>
      <c r="G1320" s="16">
        <f>SUM($G$1317:$G$1319)</f>
        <v>73050</v>
      </c>
      <c r="H1320" s="16">
        <f>SUM($H$1317:$H$1319)</f>
        <v>572.19</v>
      </c>
      <c r="I1320" s="16">
        <f>SUM($I$1317:$I$1319)</f>
        <v>21978.17</v>
      </c>
      <c r="J1320" s="16">
        <f>SUM($J$1317:$J$1319)</f>
        <v>50499.64</v>
      </c>
      <c r="K1320" s="16">
        <f>SUM($K$1317:$K$1319)</f>
        <v>51071.83</v>
      </c>
      <c r="L1320" s="16">
        <f>SUM($L$1317:$L$1319)</f>
        <v>50499.64</v>
      </c>
      <c r="M1320" s="16">
        <f>SUM($M$1317:$M$1319)</f>
        <v>17978.170000000002</v>
      </c>
    </row>
    <row r="1321" spans="1:13" ht="15.75" thickBot="1">
      <c r="A1321" s="6" t="s">
        <v>699</v>
      </c>
      <c r="B1321" s="7" t="s">
        <v>700</v>
      </c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45">
      <c r="A1322" s="5" t="s">
        <v>2740</v>
      </c>
      <c r="B1322" s="5" t="s">
        <v>702</v>
      </c>
      <c r="C1322" s="5" t="s">
        <v>2741</v>
      </c>
      <c r="D1322" s="5" t="s">
        <v>704</v>
      </c>
      <c r="E1322" s="8">
        <v>1</v>
      </c>
      <c r="F1322" s="8">
        <v>1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9">
        <v>1</v>
      </c>
    </row>
    <row r="1323" spans="1:13" ht="45">
      <c r="A1323" s="10" t="s">
        <v>2742</v>
      </c>
      <c r="B1323" s="10" t="s">
        <v>706</v>
      </c>
      <c r="C1323" s="10" t="s">
        <v>2743</v>
      </c>
      <c r="D1323" s="10" t="s">
        <v>2744</v>
      </c>
      <c r="E1323" s="11">
        <v>6100</v>
      </c>
      <c r="F1323" s="11">
        <v>6100</v>
      </c>
      <c r="G1323" s="11">
        <v>6016.12</v>
      </c>
      <c r="H1323" s="11">
        <v>0</v>
      </c>
      <c r="I1323" s="11">
        <v>1143.06</v>
      </c>
      <c r="J1323" s="11">
        <v>4873.06</v>
      </c>
      <c r="K1323" s="11">
        <v>4873.06</v>
      </c>
      <c r="L1323" s="11">
        <v>4873.06</v>
      </c>
      <c r="M1323" s="12">
        <v>1226.94</v>
      </c>
    </row>
    <row r="1324" spans="1:13" ht="45.75" thickBot="1">
      <c r="A1324" s="10" t="s">
        <v>2745</v>
      </c>
      <c r="B1324" s="10" t="s">
        <v>706</v>
      </c>
      <c r="C1324" s="10" t="s">
        <v>2743</v>
      </c>
      <c r="D1324" s="10" t="s">
        <v>2744</v>
      </c>
      <c r="E1324" s="11">
        <v>6800</v>
      </c>
      <c r="F1324" s="11">
        <v>5000</v>
      </c>
      <c r="G1324" s="11">
        <v>2520.87</v>
      </c>
      <c r="H1324" s="11">
        <v>0</v>
      </c>
      <c r="I1324" s="11">
        <v>1771.91</v>
      </c>
      <c r="J1324" s="11">
        <v>748.96</v>
      </c>
      <c r="K1324" s="11">
        <v>748.96</v>
      </c>
      <c r="L1324" s="11">
        <v>748.96</v>
      </c>
      <c r="M1324" s="12">
        <v>6051.04</v>
      </c>
    </row>
    <row r="1325" spans="1:13" ht="15.75" thickBot="1">
      <c r="A1325" s="13"/>
      <c r="B1325" s="14" t="s">
        <v>711</v>
      </c>
      <c r="C1325" s="15"/>
      <c r="D1325" s="15"/>
      <c r="E1325" s="16">
        <f>SUM($E$1322:$E$1324)</f>
        <v>12901</v>
      </c>
      <c r="F1325" s="16">
        <f>SUM($F$1322:$F$1324)</f>
        <v>11101</v>
      </c>
      <c r="G1325" s="16">
        <f>SUM($G$1322:$G$1324)</f>
        <v>8536.99</v>
      </c>
      <c r="H1325" s="16">
        <f>SUM($H$1322:$H$1324)</f>
        <v>0</v>
      </c>
      <c r="I1325" s="16">
        <f>SUM($I$1322:$I$1324)</f>
        <v>2914.9700000000003</v>
      </c>
      <c r="J1325" s="16">
        <f>SUM($J$1322:$J$1324)</f>
        <v>5622.02</v>
      </c>
      <c r="K1325" s="16">
        <f>SUM($K$1322:$K$1324)</f>
        <v>5622.02</v>
      </c>
      <c r="L1325" s="16">
        <f>SUM($L$1322:$L$1324)</f>
        <v>5622.02</v>
      </c>
      <c r="M1325" s="16">
        <f>SUM($M$1322:$M$1324)</f>
        <v>7278.98</v>
      </c>
    </row>
    <row r="1326" spans="2:13" ht="15.75" thickBot="1">
      <c r="B1326" s="14" t="s">
        <v>70</v>
      </c>
      <c r="C1326" s="15"/>
      <c r="D1326" s="15"/>
      <c r="E1326" s="16">
        <f>(E1309+E1312+E1315+E1320+E1325)</f>
        <v>365451</v>
      </c>
      <c r="F1326" s="16">
        <f>(F1309+F1312+F1315+F1320+F1325)</f>
        <v>354551</v>
      </c>
      <c r="G1326" s="16">
        <f>(G1309+G1312+G1315+G1320+G1325)</f>
        <v>370586.99</v>
      </c>
      <c r="H1326" s="16">
        <f>(H1309+H1312+H1315+H1320+H1325)</f>
        <v>2606.7000000000003</v>
      </c>
      <c r="I1326" s="16">
        <f>(I1309+I1312+I1315+I1320+I1325)</f>
        <v>46630.61</v>
      </c>
      <c r="J1326" s="16">
        <f>(J1309+J1312+J1315+J1320+J1325)</f>
        <v>321349.68000000005</v>
      </c>
      <c r="K1326" s="16">
        <f>(K1309+K1312+K1315+K1320+K1325)</f>
        <v>323956.38000000006</v>
      </c>
      <c r="L1326" s="16">
        <f>(L1309+L1312+L1315+L1320+L1325)</f>
        <v>321349.68000000005</v>
      </c>
      <c r="M1326" s="16">
        <f>(M1309+M1312+M1315+M1320+M1325)</f>
        <v>41494.619999999995</v>
      </c>
    </row>
    <row r="1327" spans="1:13" ht="15.75" thickBot="1">
      <c r="A1327" s="4" t="s">
        <v>161</v>
      </c>
      <c r="B1327" s="1" t="s">
        <v>162</v>
      </c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5.75" thickBot="1">
      <c r="A1328" s="6" t="s">
        <v>778</v>
      </c>
      <c r="B1328" s="7" t="s">
        <v>779</v>
      </c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45">
      <c r="A1329" s="5" t="s">
        <v>2746</v>
      </c>
      <c r="B1329" s="5" t="s">
        <v>2747</v>
      </c>
      <c r="C1329" s="5" t="s">
        <v>2748</v>
      </c>
      <c r="D1329" s="5" t="s">
        <v>2749</v>
      </c>
      <c r="E1329" s="8">
        <v>1000</v>
      </c>
      <c r="F1329" s="8">
        <v>1000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9">
        <v>1000</v>
      </c>
    </row>
    <row r="1330" spans="1:13" ht="45">
      <c r="A1330" s="10" t="s">
        <v>2750</v>
      </c>
      <c r="B1330" s="10" t="s">
        <v>2751</v>
      </c>
      <c r="C1330" s="10" t="s">
        <v>2748</v>
      </c>
      <c r="D1330" s="10" t="s">
        <v>2749</v>
      </c>
      <c r="E1330" s="11">
        <v>1000</v>
      </c>
      <c r="F1330" s="11">
        <v>1000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2">
        <v>1000</v>
      </c>
    </row>
    <row r="1331" spans="1:13" ht="30">
      <c r="A1331" s="10" t="s">
        <v>2752</v>
      </c>
      <c r="B1331" s="10" t="s">
        <v>2753</v>
      </c>
      <c r="C1331" s="10" t="s">
        <v>2754</v>
      </c>
      <c r="D1331" s="10" t="s">
        <v>789</v>
      </c>
      <c r="E1331" s="11">
        <v>1000</v>
      </c>
      <c r="F1331" s="11">
        <v>1000</v>
      </c>
      <c r="G1331" s="11">
        <v>70</v>
      </c>
      <c r="H1331" s="11">
        <v>0</v>
      </c>
      <c r="I1331" s="11">
        <v>0</v>
      </c>
      <c r="J1331" s="11">
        <v>70</v>
      </c>
      <c r="K1331" s="11">
        <v>70</v>
      </c>
      <c r="L1331" s="11">
        <v>70</v>
      </c>
      <c r="M1331" s="12">
        <v>930</v>
      </c>
    </row>
    <row r="1332" spans="1:13" ht="30">
      <c r="A1332" s="10" t="s">
        <v>2755</v>
      </c>
      <c r="B1332" s="10" t="s">
        <v>2756</v>
      </c>
      <c r="C1332" s="10" t="s">
        <v>447</v>
      </c>
      <c r="D1332" s="10" t="s">
        <v>447</v>
      </c>
      <c r="E1332" s="11">
        <v>1000</v>
      </c>
      <c r="F1332" s="11">
        <v>1000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2">
        <v>1000</v>
      </c>
    </row>
    <row r="1333" spans="1:13" ht="45.75" thickBot="1">
      <c r="A1333" s="10" t="s">
        <v>2757</v>
      </c>
      <c r="B1333" s="10" t="s">
        <v>2574</v>
      </c>
      <c r="C1333" s="10" t="s">
        <v>2758</v>
      </c>
      <c r="D1333" s="10" t="s">
        <v>791</v>
      </c>
      <c r="E1333" s="11">
        <v>1000</v>
      </c>
      <c r="F1333" s="11">
        <v>1000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2">
        <v>1000</v>
      </c>
    </row>
    <row r="1334" spans="1:13" ht="15.75" thickBot="1">
      <c r="A1334" s="13"/>
      <c r="B1334" s="14" t="s">
        <v>795</v>
      </c>
      <c r="C1334" s="15"/>
      <c r="D1334" s="15"/>
      <c r="E1334" s="16">
        <f>SUM($E$1329:$E$1333)</f>
        <v>5000</v>
      </c>
      <c r="F1334" s="16">
        <f>SUM($F$1329:$F$1333)</f>
        <v>5000</v>
      </c>
      <c r="G1334" s="16">
        <f>SUM($G$1329:$G$1333)</f>
        <v>70</v>
      </c>
      <c r="H1334" s="16">
        <f>SUM($H$1329:$H$1333)</f>
        <v>0</v>
      </c>
      <c r="I1334" s="16">
        <f>SUM($I$1329:$I$1333)</f>
        <v>0</v>
      </c>
      <c r="J1334" s="16">
        <f>SUM($J$1329:$J$1333)</f>
        <v>70</v>
      </c>
      <c r="K1334" s="16">
        <f>SUM($K$1329:$K$1333)</f>
        <v>70</v>
      </c>
      <c r="L1334" s="16">
        <f>SUM($L$1329:$L$1333)</f>
        <v>70</v>
      </c>
      <c r="M1334" s="16">
        <f>SUM($M$1329:$M$1333)</f>
        <v>4930</v>
      </c>
    </row>
    <row r="1335" spans="2:13" ht="15.75" thickBot="1">
      <c r="B1335" s="14" t="s">
        <v>191</v>
      </c>
      <c r="C1335" s="15"/>
      <c r="D1335" s="15"/>
      <c r="E1335" s="16">
        <f>(E1334)</f>
        <v>5000</v>
      </c>
      <c r="F1335" s="16">
        <f>(F1334)</f>
        <v>5000</v>
      </c>
      <c r="G1335" s="16">
        <f>(G1334)</f>
        <v>70</v>
      </c>
      <c r="H1335" s="16">
        <f>(H1334)</f>
        <v>0</v>
      </c>
      <c r="I1335" s="16">
        <f>(I1334)</f>
        <v>0</v>
      </c>
      <c r="J1335" s="16">
        <f>(J1334)</f>
        <v>70</v>
      </c>
      <c r="K1335" s="16">
        <f>(K1334)</f>
        <v>70</v>
      </c>
      <c r="L1335" s="16">
        <f>(L1334)</f>
        <v>70</v>
      </c>
      <c r="M1335" s="16">
        <f>(M1334)</f>
        <v>4930</v>
      </c>
    </row>
    <row r="1336" spans="1:13" ht="15.75" thickBot="1">
      <c r="A1336" s="4" t="s">
        <v>847</v>
      </c>
      <c r="B1336" s="1" t="s">
        <v>848</v>
      </c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5.75" thickBot="1">
      <c r="A1337" s="6" t="s">
        <v>897</v>
      </c>
      <c r="B1337" s="7" t="s">
        <v>898</v>
      </c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30.75" thickBot="1">
      <c r="A1338" s="5" t="s">
        <v>2759</v>
      </c>
      <c r="B1338" s="5" t="s">
        <v>2067</v>
      </c>
      <c r="C1338" s="5" t="s">
        <v>2760</v>
      </c>
      <c r="D1338" s="5" t="s">
        <v>2761</v>
      </c>
      <c r="E1338" s="8">
        <v>3744.44</v>
      </c>
      <c r="F1338" s="8">
        <v>440.91</v>
      </c>
      <c r="G1338" s="8">
        <v>3745.44</v>
      </c>
      <c r="H1338" s="8">
        <v>0</v>
      </c>
      <c r="I1338" s="8">
        <v>2749.72</v>
      </c>
      <c r="J1338" s="8">
        <v>995.72</v>
      </c>
      <c r="K1338" s="8">
        <v>995.72</v>
      </c>
      <c r="L1338" s="8">
        <v>995.72</v>
      </c>
      <c r="M1338" s="9">
        <v>2748.72</v>
      </c>
    </row>
    <row r="1339" spans="1:13" ht="15.75" thickBot="1">
      <c r="A1339" s="13"/>
      <c r="B1339" s="14" t="s">
        <v>907</v>
      </c>
      <c r="C1339" s="15"/>
      <c r="D1339" s="15"/>
      <c r="E1339" s="16">
        <f>SUM($E$1338:$E$1338)</f>
        <v>3744.44</v>
      </c>
      <c r="F1339" s="16">
        <f>SUM($F$1338:$F$1338)</f>
        <v>440.91</v>
      </c>
      <c r="G1339" s="16">
        <f>SUM($G$1338:$G$1338)</f>
        <v>3745.44</v>
      </c>
      <c r="H1339" s="16">
        <f>SUM($H$1338:$H$1338)</f>
        <v>0</v>
      </c>
      <c r="I1339" s="16">
        <f>SUM($I$1338:$I$1338)</f>
        <v>2749.72</v>
      </c>
      <c r="J1339" s="16">
        <f>SUM($J$1338:$J$1338)</f>
        <v>995.72</v>
      </c>
      <c r="K1339" s="16">
        <f>SUM($K$1338:$K$1338)</f>
        <v>995.72</v>
      </c>
      <c r="L1339" s="16">
        <f>SUM($L$1338:$L$1338)</f>
        <v>995.72</v>
      </c>
      <c r="M1339" s="16">
        <f>SUM($M$1338:$M$1338)</f>
        <v>2748.72</v>
      </c>
    </row>
    <row r="1340" spans="1:13" ht="15.75" thickBot="1">
      <c r="A1340" s="6" t="s">
        <v>958</v>
      </c>
      <c r="B1340" s="7" t="s">
        <v>959</v>
      </c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30">
      <c r="A1341" s="5" t="s">
        <v>2762</v>
      </c>
      <c r="B1341" s="5" t="s">
        <v>2763</v>
      </c>
      <c r="C1341" s="5" t="s">
        <v>2764</v>
      </c>
      <c r="D1341" s="5" t="s">
        <v>2765</v>
      </c>
      <c r="E1341" s="8">
        <v>18000</v>
      </c>
      <c r="F1341" s="8">
        <v>18000</v>
      </c>
      <c r="G1341" s="8">
        <v>5607.28</v>
      </c>
      <c r="H1341" s="8">
        <v>0</v>
      </c>
      <c r="I1341" s="8">
        <v>0</v>
      </c>
      <c r="J1341" s="8">
        <v>5607.28</v>
      </c>
      <c r="K1341" s="8">
        <v>5607.28</v>
      </c>
      <c r="L1341" s="8">
        <v>5607.28</v>
      </c>
      <c r="M1341" s="9">
        <v>12392.72</v>
      </c>
    </row>
    <row r="1342" spans="1:13" ht="30.75" thickBot="1">
      <c r="A1342" s="10" t="s">
        <v>2766</v>
      </c>
      <c r="B1342" s="10" t="s">
        <v>2767</v>
      </c>
      <c r="C1342" s="10" t="s">
        <v>2764</v>
      </c>
      <c r="D1342" s="10" t="s">
        <v>2765</v>
      </c>
      <c r="E1342" s="11">
        <v>12000</v>
      </c>
      <c r="F1342" s="11">
        <v>12000</v>
      </c>
      <c r="G1342" s="11">
        <v>11990.8</v>
      </c>
      <c r="H1342" s="11">
        <v>1884.55</v>
      </c>
      <c r="I1342" s="11">
        <v>1748.65</v>
      </c>
      <c r="J1342" s="11">
        <v>8357.6</v>
      </c>
      <c r="K1342" s="11">
        <v>10242.15</v>
      </c>
      <c r="L1342" s="11">
        <v>8357.6</v>
      </c>
      <c r="M1342" s="12">
        <v>1757.85</v>
      </c>
    </row>
    <row r="1343" spans="1:13" ht="15.75" thickBot="1">
      <c r="A1343" s="13"/>
      <c r="B1343" s="14" t="s">
        <v>964</v>
      </c>
      <c r="C1343" s="15"/>
      <c r="D1343" s="15"/>
      <c r="E1343" s="16">
        <f>SUM($E$1341:$E$1342)</f>
        <v>30000</v>
      </c>
      <c r="F1343" s="16">
        <f>SUM($F$1341:$F$1342)</f>
        <v>30000</v>
      </c>
      <c r="G1343" s="16">
        <f>SUM($G$1341:$G$1342)</f>
        <v>17598.079999999998</v>
      </c>
      <c r="H1343" s="16">
        <f>SUM($H$1341:$H$1342)</f>
        <v>1884.55</v>
      </c>
      <c r="I1343" s="16">
        <f>SUM($I$1341:$I$1342)</f>
        <v>1748.65</v>
      </c>
      <c r="J1343" s="16">
        <f>SUM($J$1341:$J$1342)</f>
        <v>13964.880000000001</v>
      </c>
      <c r="K1343" s="16">
        <f>SUM($K$1341:$K$1342)</f>
        <v>15849.43</v>
      </c>
      <c r="L1343" s="16">
        <f>SUM($L$1341:$L$1342)</f>
        <v>13964.880000000001</v>
      </c>
      <c r="M1343" s="16">
        <f>SUM($M$1341:$M$1342)</f>
        <v>14150.57</v>
      </c>
    </row>
    <row r="1344" spans="2:13" ht="15.75" thickBot="1">
      <c r="B1344" s="14" t="s">
        <v>965</v>
      </c>
      <c r="C1344" s="15"/>
      <c r="D1344" s="15"/>
      <c r="E1344" s="16">
        <f>(E1339+E1343)</f>
        <v>33744.44</v>
      </c>
      <c r="F1344" s="16">
        <f>(F1339+F1343)</f>
        <v>30440.91</v>
      </c>
      <c r="G1344" s="16">
        <f>(G1339+G1343)</f>
        <v>21343.519999999997</v>
      </c>
      <c r="H1344" s="16">
        <f>(H1339+H1343)</f>
        <v>1884.55</v>
      </c>
      <c r="I1344" s="16">
        <f>(I1339+I1343)</f>
        <v>4498.37</v>
      </c>
      <c r="J1344" s="16">
        <f>(J1339+J1343)</f>
        <v>14960.6</v>
      </c>
      <c r="K1344" s="16">
        <f>(K1339+K1343)</f>
        <v>16845.15</v>
      </c>
      <c r="L1344" s="16">
        <f>(L1339+L1343)</f>
        <v>14960.6</v>
      </c>
      <c r="M1344" s="16">
        <f>(M1339+M1343)</f>
        <v>16899.29</v>
      </c>
    </row>
    <row r="1345" spans="2:13" ht="15.75" thickBot="1">
      <c r="B1345" s="14" t="s">
        <v>2768</v>
      </c>
      <c r="C1345" s="15"/>
      <c r="D1345" s="15"/>
      <c r="E1345" s="16">
        <f>(E1326+E1335+E1344)</f>
        <v>404195.44</v>
      </c>
      <c r="F1345" s="16">
        <f>(F1326+F1335+F1344)</f>
        <v>389991.91</v>
      </c>
      <c r="G1345" s="16">
        <f>(G1326+G1335+G1344)</f>
        <v>392000.51</v>
      </c>
      <c r="H1345" s="16">
        <f>(H1326+H1335+H1344)</f>
        <v>4491.25</v>
      </c>
      <c r="I1345" s="16">
        <f>(I1326+I1335+I1344)</f>
        <v>51128.98</v>
      </c>
      <c r="J1345" s="16">
        <f>(J1326+J1335+J1344)</f>
        <v>336380.28</v>
      </c>
      <c r="K1345" s="16">
        <f>(K1326+K1335+K1344)</f>
        <v>340871.5300000001</v>
      </c>
      <c r="L1345" s="16">
        <f>(L1326+L1335+L1344)</f>
        <v>336380.28</v>
      </c>
      <c r="M1345" s="16">
        <f>(M1326+M1335+M1344)</f>
        <v>63323.909999999996</v>
      </c>
    </row>
    <row r="1346" spans="1:9" ht="15.75" thickBot="1">
      <c r="A1346" s="1" t="s">
        <v>2769</v>
      </c>
      <c r="B1346" s="1"/>
      <c r="C1346" s="1"/>
      <c r="D1346" s="1"/>
      <c r="E1346" s="1"/>
      <c r="F1346" s="1"/>
      <c r="G1346" s="1"/>
      <c r="H1346" s="1"/>
      <c r="I1346" s="1"/>
    </row>
    <row r="1347" spans="1:13" ht="15.75" thickBot="1">
      <c r="A1347" s="4" t="s">
        <v>22</v>
      </c>
      <c r="B1347" s="1" t="s">
        <v>23</v>
      </c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5.75" thickBot="1">
      <c r="A1348" s="4" t="s">
        <v>24</v>
      </c>
      <c r="B1348" s="1" t="s">
        <v>25</v>
      </c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5.75" thickBot="1">
      <c r="A1349" s="6" t="s">
        <v>615</v>
      </c>
      <c r="B1349" s="7" t="s">
        <v>616</v>
      </c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45.75" thickBot="1">
      <c r="A1350" s="5" t="s">
        <v>2770</v>
      </c>
      <c r="B1350" s="5" t="s">
        <v>2771</v>
      </c>
      <c r="C1350" s="5" t="s">
        <v>2772</v>
      </c>
      <c r="D1350" s="5" t="s">
        <v>2773</v>
      </c>
      <c r="E1350" s="8">
        <v>357350</v>
      </c>
      <c r="F1350" s="8">
        <v>289350</v>
      </c>
      <c r="G1350" s="8">
        <v>357350</v>
      </c>
      <c r="H1350" s="8">
        <v>548.22</v>
      </c>
      <c r="I1350" s="8">
        <v>4829.7</v>
      </c>
      <c r="J1350" s="8">
        <v>351972.08</v>
      </c>
      <c r="K1350" s="8">
        <v>352520.3</v>
      </c>
      <c r="L1350" s="8">
        <v>351972.08</v>
      </c>
      <c r="M1350" s="9">
        <v>4829.7</v>
      </c>
    </row>
    <row r="1351" spans="1:13" ht="15.75" thickBot="1">
      <c r="A1351" s="13"/>
      <c r="B1351" s="14" t="s">
        <v>637</v>
      </c>
      <c r="C1351" s="15"/>
      <c r="D1351" s="15"/>
      <c r="E1351" s="16">
        <f>SUM($E$1350:$E$1350)</f>
        <v>357350</v>
      </c>
      <c r="F1351" s="16">
        <f>SUM($F$1350:$F$1350)</f>
        <v>289350</v>
      </c>
      <c r="G1351" s="16">
        <f>SUM($G$1350:$G$1350)</f>
        <v>357350</v>
      </c>
      <c r="H1351" s="16">
        <f>SUM($H$1350:$H$1350)</f>
        <v>548.22</v>
      </c>
      <c r="I1351" s="16">
        <f>SUM($I$1350:$I$1350)</f>
        <v>4829.7</v>
      </c>
      <c r="J1351" s="16">
        <f>SUM($J$1350:$J$1350)</f>
        <v>351972.08</v>
      </c>
      <c r="K1351" s="16">
        <f>SUM($K$1350:$K$1350)</f>
        <v>352520.3</v>
      </c>
      <c r="L1351" s="16">
        <f>SUM($L$1350:$L$1350)</f>
        <v>351972.08</v>
      </c>
      <c r="M1351" s="16">
        <f>SUM($M$1350:$M$1350)</f>
        <v>4829.7</v>
      </c>
    </row>
    <row r="1352" spans="1:13" ht="15.75" thickBot="1">
      <c r="A1352" s="6" t="s">
        <v>638</v>
      </c>
      <c r="B1352" s="7" t="s">
        <v>639</v>
      </c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45.75" thickBot="1">
      <c r="A1353" s="5" t="s">
        <v>2774</v>
      </c>
      <c r="B1353" s="5" t="s">
        <v>2775</v>
      </c>
      <c r="C1353" s="5" t="s">
        <v>2776</v>
      </c>
      <c r="D1353" s="5" t="s">
        <v>2777</v>
      </c>
      <c r="E1353" s="8">
        <v>5200</v>
      </c>
      <c r="F1353" s="8">
        <v>0</v>
      </c>
      <c r="G1353" s="8">
        <v>5700</v>
      </c>
      <c r="H1353" s="8">
        <v>773.44</v>
      </c>
      <c r="I1353" s="8">
        <v>616</v>
      </c>
      <c r="J1353" s="8">
        <v>4310.56</v>
      </c>
      <c r="K1353" s="8">
        <v>5084</v>
      </c>
      <c r="L1353" s="8">
        <v>4310.56</v>
      </c>
      <c r="M1353" s="9">
        <v>116</v>
      </c>
    </row>
    <row r="1354" spans="1:13" ht="15.75" thickBot="1">
      <c r="A1354" s="13"/>
      <c r="B1354" s="14" t="s">
        <v>656</v>
      </c>
      <c r="C1354" s="15"/>
      <c r="D1354" s="15"/>
      <c r="E1354" s="16">
        <f>SUM($E$1353:$E$1353)</f>
        <v>5200</v>
      </c>
      <c r="F1354" s="16">
        <f>SUM($F$1353:$F$1353)</f>
        <v>0</v>
      </c>
      <c r="G1354" s="16">
        <f>SUM($G$1353:$G$1353)</f>
        <v>5700</v>
      </c>
      <c r="H1354" s="16">
        <f>SUM($H$1353:$H$1353)</f>
        <v>773.44</v>
      </c>
      <c r="I1354" s="16">
        <f>SUM($I$1353:$I$1353)</f>
        <v>616</v>
      </c>
      <c r="J1354" s="16">
        <f>SUM($J$1353:$J$1353)</f>
        <v>4310.56</v>
      </c>
      <c r="K1354" s="16">
        <f>SUM($K$1353:$K$1353)</f>
        <v>5084</v>
      </c>
      <c r="L1354" s="16">
        <f>SUM($L$1353:$L$1353)</f>
        <v>4310.56</v>
      </c>
      <c r="M1354" s="16">
        <f>SUM($M$1353:$M$1353)</f>
        <v>116</v>
      </c>
    </row>
    <row r="1355" spans="1:13" ht="15.75" thickBot="1">
      <c r="A1355" s="6" t="s">
        <v>40</v>
      </c>
      <c r="B1355" s="7" t="s">
        <v>41</v>
      </c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45">
      <c r="A1356" s="5" t="s">
        <v>2778</v>
      </c>
      <c r="B1356" s="5" t="s">
        <v>2779</v>
      </c>
      <c r="C1356" s="5" t="s">
        <v>2780</v>
      </c>
      <c r="D1356" s="5" t="s">
        <v>2781</v>
      </c>
      <c r="E1356" s="8">
        <v>52468.84</v>
      </c>
      <c r="F1356" s="8">
        <v>33468.84</v>
      </c>
      <c r="G1356" s="8">
        <v>52468.84</v>
      </c>
      <c r="H1356" s="8">
        <v>122.78</v>
      </c>
      <c r="I1356" s="8">
        <v>320.06</v>
      </c>
      <c r="J1356" s="8">
        <v>52026</v>
      </c>
      <c r="K1356" s="8">
        <v>52148.78</v>
      </c>
      <c r="L1356" s="8">
        <v>52026</v>
      </c>
      <c r="M1356" s="9">
        <v>320.06</v>
      </c>
    </row>
    <row r="1357" spans="1:13" ht="30.75" thickBot="1">
      <c r="A1357" s="10" t="s">
        <v>2782</v>
      </c>
      <c r="B1357" s="10" t="s">
        <v>2783</v>
      </c>
      <c r="C1357" s="10" t="s">
        <v>2784</v>
      </c>
      <c r="D1357" s="10" t="s">
        <v>2785</v>
      </c>
      <c r="E1357" s="11">
        <v>1700</v>
      </c>
      <c r="F1357" s="11">
        <v>0</v>
      </c>
      <c r="G1357" s="11">
        <v>1700</v>
      </c>
      <c r="H1357" s="11">
        <v>318.51</v>
      </c>
      <c r="I1357" s="11">
        <v>425.96</v>
      </c>
      <c r="J1357" s="11">
        <v>955.53</v>
      </c>
      <c r="K1357" s="11">
        <v>1274.04</v>
      </c>
      <c r="L1357" s="11">
        <v>955.53</v>
      </c>
      <c r="M1357" s="12">
        <v>425.96</v>
      </c>
    </row>
    <row r="1358" spans="1:13" ht="15.75" thickBot="1">
      <c r="A1358" s="13"/>
      <c r="B1358" s="14" t="s">
        <v>62</v>
      </c>
      <c r="C1358" s="15"/>
      <c r="D1358" s="15"/>
      <c r="E1358" s="16">
        <f>SUM($E$1356:$E$1357)</f>
        <v>54168.84</v>
      </c>
      <c r="F1358" s="16">
        <f>SUM($F$1356:$F$1357)</f>
        <v>33468.84</v>
      </c>
      <c r="G1358" s="16">
        <f>SUM($G$1356:$G$1357)</f>
        <v>54168.84</v>
      </c>
      <c r="H1358" s="16">
        <f>SUM($H$1356:$H$1357)</f>
        <v>441.28999999999996</v>
      </c>
      <c r="I1358" s="16">
        <f>SUM($I$1356:$I$1357)</f>
        <v>746.02</v>
      </c>
      <c r="J1358" s="16">
        <f>SUM($J$1356:$J$1357)</f>
        <v>52981.53</v>
      </c>
      <c r="K1358" s="16">
        <f>SUM($K$1356:$K$1357)</f>
        <v>53422.82</v>
      </c>
      <c r="L1358" s="16">
        <f>SUM($L$1356:$L$1357)</f>
        <v>52981.53</v>
      </c>
      <c r="M1358" s="16">
        <f>SUM($M$1356:$M$1357)</f>
        <v>746.02</v>
      </c>
    </row>
    <row r="1359" spans="1:13" ht="15.75" thickBot="1">
      <c r="A1359" s="6" t="s">
        <v>699</v>
      </c>
      <c r="B1359" s="7" t="s">
        <v>700</v>
      </c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45.75" thickBot="1">
      <c r="A1360" s="5" t="s">
        <v>2786</v>
      </c>
      <c r="B1360" s="5" t="s">
        <v>2787</v>
      </c>
      <c r="C1360" s="5" t="s">
        <v>2788</v>
      </c>
      <c r="D1360" s="5" t="s">
        <v>2789</v>
      </c>
      <c r="E1360" s="8">
        <v>15000</v>
      </c>
      <c r="F1360" s="8">
        <v>15000</v>
      </c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8">
        <v>0</v>
      </c>
      <c r="M1360" s="9">
        <v>15000</v>
      </c>
    </row>
    <row r="1361" spans="1:13" ht="15.75" thickBot="1">
      <c r="A1361" s="13"/>
      <c r="B1361" s="14" t="s">
        <v>711</v>
      </c>
      <c r="C1361" s="15"/>
      <c r="D1361" s="15"/>
      <c r="E1361" s="16">
        <f>SUM($E$1360:$E$1360)</f>
        <v>15000</v>
      </c>
      <c r="F1361" s="16">
        <f>SUM($F$1360:$F$1360)</f>
        <v>15000</v>
      </c>
      <c r="G1361" s="16">
        <f>SUM($G$1360:$G$1360)</f>
        <v>0</v>
      </c>
      <c r="H1361" s="16">
        <f>SUM($H$1360:$H$1360)</f>
        <v>0</v>
      </c>
      <c r="I1361" s="16">
        <f>SUM($I$1360:$I$1360)</f>
        <v>0</v>
      </c>
      <c r="J1361" s="16">
        <f>SUM($J$1360:$J$1360)</f>
        <v>0</v>
      </c>
      <c r="K1361" s="16">
        <f>SUM($K$1360:$K$1360)</f>
        <v>0</v>
      </c>
      <c r="L1361" s="16">
        <f>SUM($L$1360:$L$1360)</f>
        <v>0</v>
      </c>
      <c r="M1361" s="16">
        <f>SUM($M$1360:$M$1360)</f>
        <v>15000</v>
      </c>
    </row>
    <row r="1362" spans="2:13" ht="15.75" thickBot="1">
      <c r="B1362" s="14" t="s">
        <v>70</v>
      </c>
      <c r="C1362" s="15"/>
      <c r="D1362" s="15"/>
      <c r="E1362" s="16">
        <f>(E1351+E1354+E1358+E1361)</f>
        <v>431718.83999999997</v>
      </c>
      <c r="F1362" s="16">
        <f>(F1351+F1354+F1358+F1361)</f>
        <v>337818.83999999997</v>
      </c>
      <c r="G1362" s="16">
        <f>(G1351+G1354+G1358+G1361)</f>
        <v>417218.83999999997</v>
      </c>
      <c r="H1362" s="16">
        <f>(H1351+H1354+H1358+H1361)</f>
        <v>1762.95</v>
      </c>
      <c r="I1362" s="16">
        <f>(I1351+I1354+I1358+I1361)</f>
        <v>6191.719999999999</v>
      </c>
      <c r="J1362" s="16">
        <f>(J1351+J1354+J1358+J1361)</f>
        <v>409264.17000000004</v>
      </c>
      <c r="K1362" s="16">
        <f>(K1351+K1354+K1358+K1361)</f>
        <v>411027.12</v>
      </c>
      <c r="L1362" s="16">
        <f>(L1351+L1354+L1358+L1361)</f>
        <v>409264.17000000004</v>
      </c>
      <c r="M1362" s="16">
        <f>(M1351+M1354+M1358+M1361)</f>
        <v>20691.72</v>
      </c>
    </row>
    <row r="1363" spans="1:13" ht="15.75" thickBot="1">
      <c r="A1363" s="4" t="s">
        <v>222</v>
      </c>
      <c r="B1363" s="1" t="s">
        <v>223</v>
      </c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5.75" thickBot="1">
      <c r="A1364" s="6" t="s">
        <v>224</v>
      </c>
      <c r="B1364" s="7" t="s">
        <v>225</v>
      </c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45.75" thickBot="1">
      <c r="A1365" s="5" t="s">
        <v>2790</v>
      </c>
      <c r="B1365" s="5" t="s">
        <v>824</v>
      </c>
      <c r="C1365" s="5" t="s">
        <v>2791</v>
      </c>
      <c r="D1365" s="5" t="s">
        <v>818</v>
      </c>
      <c r="E1365" s="8">
        <v>1000</v>
      </c>
      <c r="F1365" s="8">
        <v>0</v>
      </c>
      <c r="G1365" s="8">
        <v>500</v>
      </c>
      <c r="H1365" s="8">
        <v>0</v>
      </c>
      <c r="I1365" s="8">
        <v>500</v>
      </c>
      <c r="J1365" s="8">
        <v>0</v>
      </c>
      <c r="K1365" s="8">
        <v>0</v>
      </c>
      <c r="L1365" s="8">
        <v>0</v>
      </c>
      <c r="M1365" s="9">
        <v>1000</v>
      </c>
    </row>
    <row r="1366" spans="1:13" ht="15.75" thickBot="1">
      <c r="A1366" s="13"/>
      <c r="B1366" s="14" t="s">
        <v>234</v>
      </c>
      <c r="C1366" s="15"/>
      <c r="D1366" s="15"/>
      <c r="E1366" s="16">
        <f>SUM($E$1365:$E$1365)</f>
        <v>1000</v>
      </c>
      <c r="F1366" s="16">
        <f>SUM($F$1365:$F$1365)</f>
        <v>0</v>
      </c>
      <c r="G1366" s="16">
        <f>SUM($G$1365:$G$1365)</f>
        <v>500</v>
      </c>
      <c r="H1366" s="16">
        <f>SUM($H$1365:$H$1365)</f>
        <v>0</v>
      </c>
      <c r="I1366" s="16">
        <f>SUM($I$1365:$I$1365)</f>
        <v>500</v>
      </c>
      <c r="J1366" s="16">
        <f>SUM($J$1365:$J$1365)</f>
        <v>0</v>
      </c>
      <c r="K1366" s="16">
        <f>SUM($K$1365:$K$1365)</f>
        <v>0</v>
      </c>
      <c r="L1366" s="16">
        <f>SUM($L$1365:$L$1365)</f>
        <v>0</v>
      </c>
      <c r="M1366" s="16">
        <f>SUM($M$1365:$M$1365)</f>
        <v>1000</v>
      </c>
    </row>
    <row r="1367" spans="2:13" ht="15.75" thickBot="1">
      <c r="B1367" s="14" t="s">
        <v>397</v>
      </c>
      <c r="C1367" s="15"/>
      <c r="D1367" s="15"/>
      <c r="E1367" s="16">
        <f>(E1366)</f>
        <v>1000</v>
      </c>
      <c r="F1367" s="16">
        <f>(F1366)</f>
        <v>0</v>
      </c>
      <c r="G1367" s="16">
        <f>(G1366)</f>
        <v>500</v>
      </c>
      <c r="H1367" s="16">
        <f>(H1366)</f>
        <v>0</v>
      </c>
      <c r="I1367" s="16">
        <f>(I1366)</f>
        <v>500</v>
      </c>
      <c r="J1367" s="16">
        <f>(J1366)</f>
        <v>0</v>
      </c>
      <c r="K1367" s="16">
        <f>(K1366)</f>
        <v>0</v>
      </c>
      <c r="L1367" s="16">
        <f>(L1366)</f>
        <v>0</v>
      </c>
      <c r="M1367" s="16">
        <f>(M1366)</f>
        <v>1000</v>
      </c>
    </row>
    <row r="1368" spans="2:13" ht="15.75" thickBot="1">
      <c r="B1368" s="14" t="s">
        <v>2792</v>
      </c>
      <c r="C1368" s="15"/>
      <c r="D1368" s="15"/>
      <c r="E1368" s="16">
        <f>(E1362+E1367)</f>
        <v>432718.83999999997</v>
      </c>
      <c r="F1368" s="16">
        <f>(F1362+F1367)</f>
        <v>337818.83999999997</v>
      </c>
      <c r="G1368" s="16">
        <f>(G1362+G1367)</f>
        <v>417718.83999999997</v>
      </c>
      <c r="H1368" s="16">
        <f>(H1362+H1367)</f>
        <v>1762.95</v>
      </c>
      <c r="I1368" s="16">
        <f>(I1362+I1367)</f>
        <v>6691.719999999999</v>
      </c>
      <c r="J1368" s="16">
        <f>(J1362+J1367)</f>
        <v>409264.17000000004</v>
      </c>
      <c r="K1368" s="16">
        <f>(K1362+K1367)</f>
        <v>411027.12</v>
      </c>
      <c r="L1368" s="16">
        <f>(L1362+L1367)</f>
        <v>409264.17000000004</v>
      </c>
      <c r="M1368" s="16">
        <f>(M1362+M1367)</f>
        <v>21691.72</v>
      </c>
    </row>
    <row r="1369" spans="1:9" ht="15.75" thickBot="1">
      <c r="A1369" s="1" t="s">
        <v>2793</v>
      </c>
      <c r="B1369" s="1"/>
      <c r="C1369" s="1"/>
      <c r="D1369" s="1"/>
      <c r="E1369" s="1"/>
      <c r="F1369" s="1"/>
      <c r="G1369" s="1"/>
      <c r="H1369" s="1"/>
      <c r="I1369" s="1"/>
    </row>
    <row r="1370" spans="1:13" ht="15.75" thickBot="1">
      <c r="A1370" s="4" t="s">
        <v>22</v>
      </c>
      <c r="B1370" s="1" t="s">
        <v>23</v>
      </c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5.75" thickBot="1">
      <c r="A1371" s="4" t="s">
        <v>24</v>
      </c>
      <c r="B1371" s="1" t="s">
        <v>25</v>
      </c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5.75" thickBot="1">
      <c r="A1372" s="6" t="s">
        <v>657</v>
      </c>
      <c r="B1372" s="7" t="s">
        <v>658</v>
      </c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45">
      <c r="A1373" s="5" t="s">
        <v>2794</v>
      </c>
      <c r="B1373" s="5" t="s">
        <v>2795</v>
      </c>
      <c r="C1373" s="5" t="s">
        <v>1025</v>
      </c>
      <c r="D1373" s="5" t="s">
        <v>1026</v>
      </c>
      <c r="E1373" s="8">
        <v>1420000</v>
      </c>
      <c r="F1373" s="8">
        <v>1853631.02</v>
      </c>
      <c r="G1373" s="8">
        <v>1873631.02</v>
      </c>
      <c r="H1373" s="8">
        <v>102227</v>
      </c>
      <c r="I1373" s="8">
        <v>560299.49</v>
      </c>
      <c r="J1373" s="8">
        <v>1211104.53</v>
      </c>
      <c r="K1373" s="8">
        <v>1313331.53</v>
      </c>
      <c r="L1373" s="8">
        <v>1211104.53</v>
      </c>
      <c r="M1373" s="9">
        <v>106668.47</v>
      </c>
    </row>
    <row r="1374" spans="1:13" ht="45">
      <c r="A1374" s="10" t="s">
        <v>2796</v>
      </c>
      <c r="B1374" s="10" t="s">
        <v>2797</v>
      </c>
      <c r="C1374" s="10" t="s">
        <v>2798</v>
      </c>
      <c r="D1374" s="10" t="s">
        <v>2799</v>
      </c>
      <c r="E1374" s="11">
        <v>52887.56</v>
      </c>
      <c r="F1374" s="11">
        <v>52887.56</v>
      </c>
      <c r="G1374" s="11">
        <v>36131.64</v>
      </c>
      <c r="H1374" s="11">
        <v>26354.48</v>
      </c>
      <c r="I1374" s="11">
        <v>4321.16</v>
      </c>
      <c r="J1374" s="11">
        <v>5456</v>
      </c>
      <c r="K1374" s="11">
        <v>31810.48</v>
      </c>
      <c r="L1374" s="11">
        <v>5456</v>
      </c>
      <c r="M1374" s="12">
        <v>21077.08</v>
      </c>
    </row>
    <row r="1375" spans="1:13" ht="45">
      <c r="A1375" s="10" t="s">
        <v>2800</v>
      </c>
      <c r="B1375" s="10" t="s">
        <v>2801</v>
      </c>
      <c r="C1375" s="10" t="s">
        <v>2798</v>
      </c>
      <c r="D1375" s="10" t="s">
        <v>2799</v>
      </c>
      <c r="E1375" s="11">
        <v>105000</v>
      </c>
      <c r="F1375" s="11">
        <v>100000</v>
      </c>
      <c r="G1375" s="11">
        <v>105000</v>
      </c>
      <c r="H1375" s="11">
        <v>8549</v>
      </c>
      <c r="I1375" s="11">
        <v>292.3</v>
      </c>
      <c r="J1375" s="11">
        <v>96158.7</v>
      </c>
      <c r="K1375" s="11">
        <v>104707.7</v>
      </c>
      <c r="L1375" s="11">
        <v>96158.7</v>
      </c>
      <c r="M1375" s="12">
        <v>292.3</v>
      </c>
    </row>
    <row r="1376" spans="1:13" ht="75">
      <c r="A1376" s="10" t="s">
        <v>2802</v>
      </c>
      <c r="B1376" s="10" t="s">
        <v>2803</v>
      </c>
      <c r="C1376" s="10" t="s">
        <v>2798</v>
      </c>
      <c r="D1376" s="10" t="s">
        <v>2799</v>
      </c>
      <c r="E1376" s="11">
        <v>50000</v>
      </c>
      <c r="F1376" s="11">
        <v>60000</v>
      </c>
      <c r="G1376" s="11">
        <v>60000</v>
      </c>
      <c r="H1376" s="11">
        <v>4179</v>
      </c>
      <c r="I1376" s="11">
        <v>16944.39</v>
      </c>
      <c r="J1376" s="11">
        <v>38876.61</v>
      </c>
      <c r="K1376" s="11">
        <v>43055.61</v>
      </c>
      <c r="L1376" s="11">
        <v>38876.61</v>
      </c>
      <c r="M1376" s="12">
        <v>6944.39</v>
      </c>
    </row>
    <row r="1377" spans="1:13" ht="45.75" thickBot="1">
      <c r="A1377" s="10" t="s">
        <v>2804</v>
      </c>
      <c r="B1377" s="10" t="s">
        <v>2805</v>
      </c>
      <c r="C1377" s="10" t="s">
        <v>2806</v>
      </c>
      <c r="D1377" s="10" t="s">
        <v>1026</v>
      </c>
      <c r="E1377" s="11">
        <v>125000</v>
      </c>
      <c r="F1377" s="11">
        <v>125000</v>
      </c>
      <c r="G1377" s="11">
        <v>125000</v>
      </c>
      <c r="H1377" s="11">
        <v>1922</v>
      </c>
      <c r="I1377" s="11">
        <v>75713.48</v>
      </c>
      <c r="J1377" s="11">
        <v>47364.52</v>
      </c>
      <c r="K1377" s="11">
        <v>49286.52</v>
      </c>
      <c r="L1377" s="11">
        <v>47364.52</v>
      </c>
      <c r="M1377" s="12">
        <v>75713.48</v>
      </c>
    </row>
    <row r="1378" spans="1:13" ht="15.75" thickBot="1">
      <c r="A1378" s="13"/>
      <c r="B1378" s="14" t="s">
        <v>670</v>
      </c>
      <c r="C1378" s="15"/>
      <c r="D1378" s="15"/>
      <c r="E1378" s="16">
        <f>SUM($E$1373:$E$1377)</f>
        <v>1752887.56</v>
      </c>
      <c r="F1378" s="16">
        <f>SUM($F$1373:$F$1377)</f>
        <v>2191518.58</v>
      </c>
      <c r="G1378" s="16">
        <f>SUM($G$1373:$G$1377)</f>
        <v>2199762.66</v>
      </c>
      <c r="H1378" s="16">
        <f>SUM($H$1373:$H$1377)</f>
        <v>143231.47999999998</v>
      </c>
      <c r="I1378" s="16">
        <f>SUM($I$1373:$I$1377)</f>
        <v>657570.8200000001</v>
      </c>
      <c r="J1378" s="16">
        <f>SUM($J$1373:$J$1377)</f>
        <v>1398960.36</v>
      </c>
      <c r="K1378" s="16">
        <f>SUM($K$1373:$K$1377)</f>
        <v>1542191.84</v>
      </c>
      <c r="L1378" s="16">
        <f>SUM($L$1373:$L$1377)</f>
        <v>1398960.36</v>
      </c>
      <c r="M1378" s="16">
        <f>SUM($M$1373:$M$1377)</f>
        <v>210695.72000000003</v>
      </c>
    </row>
    <row r="1379" spans="1:13" ht="15.75" thickBot="1">
      <c r="A1379" s="6" t="s">
        <v>40</v>
      </c>
      <c r="B1379" s="7" t="s">
        <v>41</v>
      </c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45">
      <c r="A1380" s="5" t="s">
        <v>2807</v>
      </c>
      <c r="B1380" s="5" t="s">
        <v>2808</v>
      </c>
      <c r="C1380" s="5" t="s">
        <v>1073</v>
      </c>
      <c r="D1380" s="5" t="s">
        <v>1074</v>
      </c>
      <c r="E1380" s="8">
        <v>433631.02</v>
      </c>
      <c r="F1380" s="8">
        <v>0</v>
      </c>
      <c r="G1380" s="8">
        <v>453631.02</v>
      </c>
      <c r="H1380" s="8">
        <v>26269.6</v>
      </c>
      <c r="I1380" s="8">
        <v>217582.4</v>
      </c>
      <c r="J1380" s="8">
        <v>209779.02</v>
      </c>
      <c r="K1380" s="8">
        <v>236048.62</v>
      </c>
      <c r="L1380" s="8">
        <v>209779.02</v>
      </c>
      <c r="M1380" s="9">
        <v>197582.4</v>
      </c>
    </row>
    <row r="1381" spans="1:13" ht="30">
      <c r="A1381" s="10" t="s">
        <v>2809</v>
      </c>
      <c r="B1381" s="10" t="s">
        <v>2810</v>
      </c>
      <c r="C1381" s="10" t="s">
        <v>1085</v>
      </c>
      <c r="D1381" s="10" t="s">
        <v>1086</v>
      </c>
      <c r="E1381" s="11">
        <v>12887.56</v>
      </c>
      <c r="F1381" s="11">
        <v>12887.56</v>
      </c>
      <c r="G1381" s="11">
        <v>12887.56</v>
      </c>
      <c r="H1381" s="11">
        <v>0</v>
      </c>
      <c r="I1381" s="11">
        <v>12100.84</v>
      </c>
      <c r="J1381" s="11">
        <v>786.72</v>
      </c>
      <c r="K1381" s="11">
        <v>786.72</v>
      </c>
      <c r="L1381" s="11">
        <v>786.72</v>
      </c>
      <c r="M1381" s="12">
        <v>12100.84</v>
      </c>
    </row>
    <row r="1382" spans="1:13" ht="45">
      <c r="A1382" s="10" t="s">
        <v>2811</v>
      </c>
      <c r="B1382" s="10" t="s">
        <v>2812</v>
      </c>
      <c r="C1382" s="10" t="s">
        <v>1085</v>
      </c>
      <c r="D1382" s="10" t="s">
        <v>1086</v>
      </c>
      <c r="E1382" s="11">
        <v>51200</v>
      </c>
      <c r="F1382" s="11">
        <v>51200</v>
      </c>
      <c r="G1382" s="11">
        <v>51200</v>
      </c>
      <c r="H1382" s="11">
        <v>2164.69</v>
      </c>
      <c r="I1382" s="11">
        <v>24485.64</v>
      </c>
      <c r="J1382" s="11">
        <v>24549.67</v>
      </c>
      <c r="K1382" s="11">
        <v>26714.36</v>
      </c>
      <c r="L1382" s="11">
        <v>24549.67</v>
      </c>
      <c r="M1382" s="12">
        <v>24485.64</v>
      </c>
    </row>
    <row r="1383" spans="1:13" ht="75">
      <c r="A1383" s="10" t="s">
        <v>2813</v>
      </c>
      <c r="B1383" s="10" t="s">
        <v>2814</v>
      </c>
      <c r="C1383" s="10" t="s">
        <v>1085</v>
      </c>
      <c r="D1383" s="10" t="s">
        <v>1086</v>
      </c>
      <c r="E1383" s="11">
        <v>12520</v>
      </c>
      <c r="F1383" s="11">
        <v>21120</v>
      </c>
      <c r="G1383" s="11">
        <v>21120</v>
      </c>
      <c r="H1383" s="11">
        <v>1049.99</v>
      </c>
      <c r="I1383" s="11">
        <v>10222.35</v>
      </c>
      <c r="J1383" s="11">
        <v>9847.66</v>
      </c>
      <c r="K1383" s="11">
        <v>10897.65</v>
      </c>
      <c r="L1383" s="11">
        <v>9847.66</v>
      </c>
      <c r="M1383" s="12">
        <v>1622.35</v>
      </c>
    </row>
    <row r="1384" spans="1:13" ht="30.75" thickBot="1">
      <c r="A1384" s="10" t="s">
        <v>2815</v>
      </c>
      <c r="B1384" s="10" t="s">
        <v>2816</v>
      </c>
      <c r="C1384" s="10" t="s">
        <v>2817</v>
      </c>
      <c r="D1384" s="10" t="s">
        <v>2818</v>
      </c>
      <c r="E1384" s="11">
        <v>30000</v>
      </c>
      <c r="F1384" s="11">
        <v>30000</v>
      </c>
      <c r="G1384" s="11">
        <v>30000</v>
      </c>
      <c r="H1384" s="11">
        <v>500.1</v>
      </c>
      <c r="I1384" s="11">
        <v>20122.93</v>
      </c>
      <c r="J1384" s="11">
        <v>9376.97</v>
      </c>
      <c r="K1384" s="11">
        <v>9877.07</v>
      </c>
      <c r="L1384" s="11">
        <v>9376.97</v>
      </c>
      <c r="M1384" s="12">
        <v>20122.93</v>
      </c>
    </row>
    <row r="1385" spans="1:13" ht="15.75" thickBot="1">
      <c r="A1385" s="13"/>
      <c r="B1385" s="14" t="s">
        <v>62</v>
      </c>
      <c r="C1385" s="15"/>
      <c r="D1385" s="15"/>
      <c r="E1385" s="16">
        <f>SUM($E$1380:$E$1384)</f>
        <v>540238.5800000001</v>
      </c>
      <c r="F1385" s="16">
        <f>SUM($F$1380:$F$1384)</f>
        <v>115207.56</v>
      </c>
      <c r="G1385" s="16">
        <f>SUM($G$1380:$G$1384)</f>
        <v>568838.5800000001</v>
      </c>
      <c r="H1385" s="16">
        <f>SUM($H$1380:$H$1384)</f>
        <v>29984.379999999997</v>
      </c>
      <c r="I1385" s="16">
        <f>SUM($I$1380:$I$1384)</f>
        <v>284514.16</v>
      </c>
      <c r="J1385" s="16">
        <f>SUM($J$1380:$J$1384)</f>
        <v>254340.03999999998</v>
      </c>
      <c r="K1385" s="16">
        <f>SUM($K$1380:$K$1384)</f>
        <v>284324.42000000004</v>
      </c>
      <c r="L1385" s="16">
        <f>SUM($L$1380:$L$1384)</f>
        <v>254340.03999999998</v>
      </c>
      <c r="M1385" s="16">
        <f>SUM($M$1380:$M$1384)</f>
        <v>255914.16</v>
      </c>
    </row>
    <row r="1386" spans="2:13" ht="15.75" thickBot="1">
      <c r="B1386" s="14" t="s">
        <v>70</v>
      </c>
      <c r="C1386" s="15"/>
      <c r="D1386" s="15"/>
      <c r="E1386" s="16">
        <f>(E1378+E1385)</f>
        <v>2293126.14</v>
      </c>
      <c r="F1386" s="16">
        <f>(F1378+F1385)</f>
        <v>2306726.14</v>
      </c>
      <c r="G1386" s="16">
        <f>(G1378+G1385)</f>
        <v>2768601.24</v>
      </c>
      <c r="H1386" s="16">
        <f>(H1378+H1385)</f>
        <v>173215.86</v>
      </c>
      <c r="I1386" s="16">
        <f>(I1378+I1385)</f>
        <v>942084.98</v>
      </c>
      <c r="J1386" s="16">
        <f>(J1378+J1385)</f>
        <v>1653300.4000000001</v>
      </c>
      <c r="K1386" s="16">
        <f>(K1378+K1385)</f>
        <v>1826516.2600000002</v>
      </c>
      <c r="L1386" s="16">
        <f>(L1378+L1385)</f>
        <v>1653300.4000000001</v>
      </c>
      <c r="M1386" s="16">
        <f>(M1378+M1385)</f>
        <v>466609.88</v>
      </c>
    </row>
    <row r="1387" spans="1:13" ht="15.75" thickBot="1">
      <c r="A1387" s="4" t="s">
        <v>71</v>
      </c>
      <c r="B1387" s="1" t="s">
        <v>72</v>
      </c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ht="15.75" thickBot="1">
      <c r="A1388" s="6" t="s">
        <v>73</v>
      </c>
      <c r="B1388" s="7" t="s">
        <v>74</v>
      </c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30">
      <c r="A1389" s="5" t="s">
        <v>2819</v>
      </c>
      <c r="B1389" s="5" t="s">
        <v>2820</v>
      </c>
      <c r="C1389" s="5" t="s">
        <v>1151</v>
      </c>
      <c r="D1389" s="5" t="s">
        <v>1152</v>
      </c>
      <c r="E1389" s="8">
        <v>14263.66</v>
      </c>
      <c r="F1389" s="8">
        <v>14263.66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9">
        <v>14263.66</v>
      </c>
    </row>
    <row r="1390" spans="1:13" ht="30">
      <c r="A1390" s="10" t="s">
        <v>2821</v>
      </c>
      <c r="B1390" s="10" t="s">
        <v>2822</v>
      </c>
      <c r="C1390" s="10" t="s">
        <v>1151</v>
      </c>
      <c r="D1390" s="10" t="s">
        <v>1152</v>
      </c>
      <c r="E1390" s="11">
        <v>76662</v>
      </c>
      <c r="F1390" s="11">
        <v>0</v>
      </c>
      <c r="G1390" s="11">
        <v>76360</v>
      </c>
      <c r="H1390" s="11">
        <v>0</v>
      </c>
      <c r="I1390" s="11">
        <v>76360</v>
      </c>
      <c r="J1390" s="11">
        <v>0</v>
      </c>
      <c r="K1390" s="11">
        <v>0</v>
      </c>
      <c r="L1390" s="11">
        <v>0</v>
      </c>
      <c r="M1390" s="12">
        <v>76662</v>
      </c>
    </row>
    <row r="1391" spans="1:13" ht="15">
      <c r="A1391" s="10" t="s">
        <v>2823</v>
      </c>
      <c r="B1391" s="10" t="s">
        <v>2824</v>
      </c>
      <c r="C1391" s="10" t="s">
        <v>1151</v>
      </c>
      <c r="D1391" s="10" t="s">
        <v>1152</v>
      </c>
      <c r="E1391" s="11">
        <v>1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2">
        <v>1</v>
      </c>
    </row>
    <row r="1392" spans="1:13" ht="30">
      <c r="A1392" s="10" t="s">
        <v>2825</v>
      </c>
      <c r="B1392" s="10" t="s">
        <v>2826</v>
      </c>
      <c r="C1392" s="10" t="s">
        <v>1151</v>
      </c>
      <c r="D1392" s="10" t="s">
        <v>1152</v>
      </c>
      <c r="E1392" s="11">
        <v>39579.45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2">
        <v>39579.45</v>
      </c>
    </row>
    <row r="1393" spans="1:13" ht="30">
      <c r="A1393" s="10" t="s">
        <v>2827</v>
      </c>
      <c r="B1393" s="10" t="s">
        <v>2828</v>
      </c>
      <c r="C1393" s="10" t="s">
        <v>1151</v>
      </c>
      <c r="D1393" s="10" t="s">
        <v>1152</v>
      </c>
      <c r="E1393" s="11">
        <v>19847.32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2">
        <v>19847.32</v>
      </c>
    </row>
    <row r="1394" spans="1:13" ht="60.75" thickBot="1">
      <c r="A1394" s="10" t="s">
        <v>2829</v>
      </c>
      <c r="B1394" s="10" t="s">
        <v>2830</v>
      </c>
      <c r="C1394" s="10" t="s">
        <v>1151</v>
      </c>
      <c r="D1394" s="10" t="s">
        <v>1152</v>
      </c>
      <c r="E1394" s="11">
        <v>18600</v>
      </c>
      <c r="F1394" s="11">
        <v>0</v>
      </c>
      <c r="G1394" s="11">
        <v>18600</v>
      </c>
      <c r="H1394" s="11">
        <v>0</v>
      </c>
      <c r="I1394" s="11">
        <v>14880</v>
      </c>
      <c r="J1394" s="11">
        <v>3720</v>
      </c>
      <c r="K1394" s="11">
        <v>3720</v>
      </c>
      <c r="L1394" s="11">
        <v>3720</v>
      </c>
      <c r="M1394" s="12">
        <v>14880</v>
      </c>
    </row>
    <row r="1395" spans="1:13" ht="15.75" thickBot="1">
      <c r="A1395" s="13"/>
      <c r="B1395" s="14" t="s">
        <v>104</v>
      </c>
      <c r="C1395" s="15"/>
      <c r="D1395" s="15"/>
      <c r="E1395" s="16">
        <f>SUM($E$1389:$E$1394)</f>
        <v>168953.43</v>
      </c>
      <c r="F1395" s="16">
        <f>SUM($F$1389:$F$1394)</f>
        <v>14263.66</v>
      </c>
      <c r="G1395" s="16">
        <f>SUM($G$1389:$G$1394)</f>
        <v>94960</v>
      </c>
      <c r="H1395" s="16">
        <f>SUM($H$1389:$H$1394)</f>
        <v>0</v>
      </c>
      <c r="I1395" s="16">
        <f>SUM($I$1389:$I$1394)</f>
        <v>91240</v>
      </c>
      <c r="J1395" s="16">
        <f>SUM($J$1389:$J$1394)</f>
        <v>3720</v>
      </c>
      <c r="K1395" s="16">
        <f>SUM($K$1389:$K$1394)</f>
        <v>3720</v>
      </c>
      <c r="L1395" s="16">
        <f>SUM($L$1389:$L$1394)</f>
        <v>3720</v>
      </c>
      <c r="M1395" s="16">
        <f>SUM($M$1389:$M$1394)</f>
        <v>165233.43</v>
      </c>
    </row>
    <row r="1396" spans="2:13" ht="15.75" thickBot="1">
      <c r="B1396" s="14" t="s">
        <v>160</v>
      </c>
      <c r="C1396" s="15"/>
      <c r="D1396" s="15"/>
      <c r="E1396" s="16">
        <f>(E1395)</f>
        <v>168953.43</v>
      </c>
      <c r="F1396" s="16">
        <f>(F1395)</f>
        <v>14263.66</v>
      </c>
      <c r="G1396" s="16">
        <f>(G1395)</f>
        <v>94960</v>
      </c>
      <c r="H1396" s="16">
        <f>(H1395)</f>
        <v>0</v>
      </c>
      <c r="I1396" s="16">
        <f>(I1395)</f>
        <v>91240</v>
      </c>
      <c r="J1396" s="16">
        <f>(J1395)</f>
        <v>3720</v>
      </c>
      <c r="K1396" s="16">
        <f>(K1395)</f>
        <v>3720</v>
      </c>
      <c r="L1396" s="16">
        <f>(L1395)</f>
        <v>3720</v>
      </c>
      <c r="M1396" s="16">
        <f>(M1395)</f>
        <v>165233.43</v>
      </c>
    </row>
    <row r="1397" spans="1:13" ht="15.75" thickBot="1">
      <c r="A1397" s="4" t="s">
        <v>161</v>
      </c>
      <c r="B1397" s="1" t="s">
        <v>162</v>
      </c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ht="15.75" thickBot="1">
      <c r="A1398" s="6" t="s">
        <v>163</v>
      </c>
      <c r="B1398" s="7" t="s">
        <v>164</v>
      </c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30">
      <c r="A1399" s="5" t="s">
        <v>2831</v>
      </c>
      <c r="B1399" s="5" t="s">
        <v>2832</v>
      </c>
      <c r="C1399" s="5" t="s">
        <v>2833</v>
      </c>
      <c r="D1399" s="5" t="s">
        <v>2834</v>
      </c>
      <c r="E1399" s="8">
        <v>500</v>
      </c>
      <c r="F1399" s="8">
        <v>500</v>
      </c>
      <c r="G1399" s="8">
        <v>500</v>
      </c>
      <c r="H1399" s="8">
        <v>0</v>
      </c>
      <c r="I1399" s="8">
        <v>500</v>
      </c>
      <c r="J1399" s="8">
        <v>0</v>
      </c>
      <c r="K1399" s="8">
        <v>0</v>
      </c>
      <c r="L1399" s="8">
        <v>0</v>
      </c>
      <c r="M1399" s="9">
        <v>500</v>
      </c>
    </row>
    <row r="1400" spans="1:13" ht="30">
      <c r="A1400" s="10" t="s">
        <v>2835</v>
      </c>
      <c r="B1400" s="10" t="s">
        <v>2836</v>
      </c>
      <c r="C1400" s="10" t="s">
        <v>2837</v>
      </c>
      <c r="D1400" s="10" t="s">
        <v>2838</v>
      </c>
      <c r="E1400" s="11">
        <v>1000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2">
        <v>1000</v>
      </c>
    </row>
    <row r="1401" spans="1:13" ht="30.75" thickBot="1">
      <c r="A1401" s="10" t="s">
        <v>2839</v>
      </c>
      <c r="B1401" s="10" t="s">
        <v>2840</v>
      </c>
      <c r="C1401" s="10" t="s">
        <v>2841</v>
      </c>
      <c r="D1401" s="10" t="s">
        <v>2842</v>
      </c>
      <c r="E1401" s="11">
        <v>500</v>
      </c>
      <c r="F1401" s="11">
        <v>500</v>
      </c>
      <c r="G1401" s="11">
        <v>500</v>
      </c>
      <c r="H1401" s="11">
        <v>41.5</v>
      </c>
      <c r="I1401" s="11">
        <v>26</v>
      </c>
      <c r="J1401" s="11">
        <v>432.5</v>
      </c>
      <c r="K1401" s="11">
        <v>474</v>
      </c>
      <c r="L1401" s="11">
        <v>432.5</v>
      </c>
      <c r="M1401" s="12">
        <v>26</v>
      </c>
    </row>
    <row r="1402" spans="1:13" ht="15.75" thickBot="1">
      <c r="A1402" s="13"/>
      <c r="B1402" s="14" t="s">
        <v>190</v>
      </c>
      <c r="C1402" s="15"/>
      <c r="D1402" s="15"/>
      <c r="E1402" s="16">
        <f>SUM($E$1399:$E$1401)</f>
        <v>2000</v>
      </c>
      <c r="F1402" s="16">
        <f>SUM($F$1399:$F$1401)</f>
        <v>1000</v>
      </c>
      <c r="G1402" s="16">
        <f>SUM($G$1399:$G$1401)</f>
        <v>1000</v>
      </c>
      <c r="H1402" s="16">
        <f>SUM($H$1399:$H$1401)</f>
        <v>41.5</v>
      </c>
      <c r="I1402" s="16">
        <f>SUM($I$1399:$I$1401)</f>
        <v>526</v>
      </c>
      <c r="J1402" s="16">
        <f>SUM($J$1399:$J$1401)</f>
        <v>432.5</v>
      </c>
      <c r="K1402" s="16">
        <f>SUM($K$1399:$K$1401)</f>
        <v>474</v>
      </c>
      <c r="L1402" s="16">
        <f>SUM($L$1399:$L$1401)</f>
        <v>432.5</v>
      </c>
      <c r="M1402" s="16">
        <f>SUM($M$1399:$M$1401)</f>
        <v>1526</v>
      </c>
    </row>
    <row r="1403" spans="1:13" ht="15.75" thickBot="1">
      <c r="A1403" s="6" t="s">
        <v>748</v>
      </c>
      <c r="B1403" s="7" t="s">
        <v>749</v>
      </c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30">
      <c r="A1404" s="5" t="s">
        <v>2843</v>
      </c>
      <c r="B1404" s="5" t="s">
        <v>2844</v>
      </c>
      <c r="C1404" s="5" t="s">
        <v>755</v>
      </c>
      <c r="D1404" s="5" t="s">
        <v>756</v>
      </c>
      <c r="E1404" s="8">
        <v>5000</v>
      </c>
      <c r="F1404" s="8">
        <v>0</v>
      </c>
      <c r="G1404" s="8">
        <v>0</v>
      </c>
      <c r="H1404" s="8">
        <v>0</v>
      </c>
      <c r="I1404" s="8">
        <v>0</v>
      </c>
      <c r="J1404" s="8">
        <v>0</v>
      </c>
      <c r="K1404" s="8">
        <v>0</v>
      </c>
      <c r="L1404" s="8">
        <v>0</v>
      </c>
      <c r="M1404" s="9">
        <v>5000</v>
      </c>
    </row>
    <row r="1405" spans="1:13" ht="30.75" thickBot="1">
      <c r="A1405" s="10" t="s">
        <v>2845</v>
      </c>
      <c r="B1405" s="10" t="s">
        <v>2846</v>
      </c>
      <c r="C1405" s="10" t="s">
        <v>2847</v>
      </c>
      <c r="D1405" s="10" t="s">
        <v>2846</v>
      </c>
      <c r="E1405" s="11">
        <v>15000</v>
      </c>
      <c r="F1405" s="11">
        <v>15000</v>
      </c>
      <c r="G1405" s="11">
        <v>15000</v>
      </c>
      <c r="H1405" s="11">
        <v>0</v>
      </c>
      <c r="I1405" s="11">
        <v>1800</v>
      </c>
      <c r="J1405" s="11">
        <v>13200</v>
      </c>
      <c r="K1405" s="11">
        <v>13200</v>
      </c>
      <c r="L1405" s="11">
        <v>13200</v>
      </c>
      <c r="M1405" s="12">
        <v>1800</v>
      </c>
    </row>
    <row r="1406" spans="1:13" ht="15.75" thickBot="1">
      <c r="A1406" s="13"/>
      <c r="B1406" s="14" t="s">
        <v>770</v>
      </c>
      <c r="C1406" s="15"/>
      <c r="D1406" s="15"/>
      <c r="E1406" s="16">
        <f>SUM($E$1404:$E$1405)</f>
        <v>20000</v>
      </c>
      <c r="F1406" s="16">
        <f>SUM($F$1404:$F$1405)</f>
        <v>15000</v>
      </c>
      <c r="G1406" s="16">
        <f>SUM($G$1404:$G$1405)</f>
        <v>15000</v>
      </c>
      <c r="H1406" s="16">
        <f>SUM($H$1404:$H$1405)</f>
        <v>0</v>
      </c>
      <c r="I1406" s="16">
        <f>SUM($I$1404:$I$1405)</f>
        <v>1800</v>
      </c>
      <c r="J1406" s="16">
        <f>SUM($J$1404:$J$1405)</f>
        <v>13200</v>
      </c>
      <c r="K1406" s="16">
        <f>SUM($K$1404:$K$1405)</f>
        <v>13200</v>
      </c>
      <c r="L1406" s="16">
        <f>SUM($L$1404:$L$1405)</f>
        <v>13200</v>
      </c>
      <c r="M1406" s="16">
        <f>SUM($M$1404:$M$1405)</f>
        <v>6800</v>
      </c>
    </row>
    <row r="1407" spans="1:13" ht="15.75" thickBot="1">
      <c r="A1407" s="6" t="s">
        <v>778</v>
      </c>
      <c r="B1407" s="7" t="s">
        <v>779</v>
      </c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30.75" thickBot="1">
      <c r="A1408" s="5" t="s">
        <v>2848</v>
      </c>
      <c r="B1408" s="5" t="s">
        <v>2849</v>
      </c>
      <c r="C1408" s="5" t="s">
        <v>2850</v>
      </c>
      <c r="D1408" s="5" t="s">
        <v>2851</v>
      </c>
      <c r="E1408" s="8">
        <v>5000</v>
      </c>
      <c r="F1408" s="8">
        <v>5000</v>
      </c>
      <c r="G1408" s="8">
        <v>455.7</v>
      </c>
      <c r="H1408" s="8">
        <v>0</v>
      </c>
      <c r="I1408" s="8">
        <v>0</v>
      </c>
      <c r="J1408" s="8">
        <v>455.7</v>
      </c>
      <c r="K1408" s="8">
        <v>455.7</v>
      </c>
      <c r="L1408" s="8">
        <v>455.7</v>
      </c>
      <c r="M1408" s="9">
        <v>4544.3</v>
      </c>
    </row>
    <row r="1409" spans="1:13" ht="15.75" thickBot="1">
      <c r="A1409" s="13"/>
      <c r="B1409" s="14" t="s">
        <v>795</v>
      </c>
      <c r="C1409" s="15"/>
      <c r="D1409" s="15"/>
      <c r="E1409" s="16">
        <f>SUM($E$1408:$E$1408)</f>
        <v>5000</v>
      </c>
      <c r="F1409" s="16">
        <f>SUM($F$1408:$F$1408)</f>
        <v>5000</v>
      </c>
      <c r="G1409" s="16">
        <f>SUM($G$1408:$G$1408)</f>
        <v>455.7</v>
      </c>
      <c r="H1409" s="16">
        <f>SUM($H$1408:$H$1408)</f>
        <v>0</v>
      </c>
      <c r="I1409" s="16">
        <f>SUM($I$1408:$I$1408)</f>
        <v>0</v>
      </c>
      <c r="J1409" s="16">
        <f>SUM($J$1408:$J$1408)</f>
        <v>455.7</v>
      </c>
      <c r="K1409" s="16">
        <f>SUM($K$1408:$K$1408)</f>
        <v>455.7</v>
      </c>
      <c r="L1409" s="16">
        <f>SUM($L$1408:$L$1408)</f>
        <v>455.7</v>
      </c>
      <c r="M1409" s="16">
        <f>SUM($M$1408:$M$1408)</f>
        <v>4544.3</v>
      </c>
    </row>
    <row r="1410" spans="1:13" ht="15.75" thickBot="1">
      <c r="A1410" s="6" t="s">
        <v>796</v>
      </c>
      <c r="B1410" s="7" t="s">
        <v>797</v>
      </c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45">
      <c r="A1411" s="5" t="s">
        <v>2852</v>
      </c>
      <c r="B1411" s="5" t="s">
        <v>2853</v>
      </c>
      <c r="C1411" s="5" t="s">
        <v>2854</v>
      </c>
      <c r="D1411" s="5" t="s">
        <v>804</v>
      </c>
      <c r="E1411" s="8">
        <v>1000</v>
      </c>
      <c r="F1411" s="8">
        <v>0</v>
      </c>
      <c r="G1411" s="8">
        <v>0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9">
        <v>1000</v>
      </c>
    </row>
    <row r="1412" spans="1:13" ht="30">
      <c r="A1412" s="10" t="s">
        <v>2855</v>
      </c>
      <c r="B1412" s="10" t="s">
        <v>2856</v>
      </c>
      <c r="C1412" s="10" t="s">
        <v>2857</v>
      </c>
      <c r="D1412" s="10" t="s">
        <v>2858</v>
      </c>
      <c r="E1412" s="11">
        <v>60901.86</v>
      </c>
      <c r="F1412" s="11">
        <v>60901.86</v>
      </c>
      <c r="G1412" s="11">
        <v>60901.86</v>
      </c>
      <c r="H1412" s="11">
        <v>4136.9</v>
      </c>
      <c r="I1412" s="11">
        <v>29047.65</v>
      </c>
      <c r="J1412" s="11">
        <v>27717.31</v>
      </c>
      <c r="K1412" s="11">
        <v>31854.21</v>
      </c>
      <c r="L1412" s="11">
        <v>27717.31</v>
      </c>
      <c r="M1412" s="12">
        <v>29047.65</v>
      </c>
    </row>
    <row r="1413" spans="1:13" ht="45.75" thickBot="1">
      <c r="A1413" s="10" t="s">
        <v>2859</v>
      </c>
      <c r="B1413" s="10" t="s">
        <v>802</v>
      </c>
      <c r="C1413" s="10" t="s">
        <v>2860</v>
      </c>
      <c r="D1413" s="10" t="s">
        <v>2861</v>
      </c>
      <c r="E1413" s="11">
        <v>3000</v>
      </c>
      <c r="F1413" s="11">
        <v>3000</v>
      </c>
      <c r="G1413" s="11">
        <v>3000</v>
      </c>
      <c r="H1413" s="11">
        <v>0</v>
      </c>
      <c r="I1413" s="11">
        <v>3000</v>
      </c>
      <c r="J1413" s="11">
        <v>0</v>
      </c>
      <c r="K1413" s="11">
        <v>0</v>
      </c>
      <c r="L1413" s="11">
        <v>0</v>
      </c>
      <c r="M1413" s="12">
        <v>3000</v>
      </c>
    </row>
    <row r="1414" spans="1:13" ht="15.75" thickBot="1">
      <c r="A1414" s="13"/>
      <c r="B1414" s="14" t="s">
        <v>807</v>
      </c>
      <c r="C1414" s="15"/>
      <c r="D1414" s="15"/>
      <c r="E1414" s="16">
        <f>SUM($E$1411:$E$1413)</f>
        <v>64901.86</v>
      </c>
      <c r="F1414" s="16">
        <f>SUM($F$1411:$F$1413)</f>
        <v>63901.86</v>
      </c>
      <c r="G1414" s="16">
        <f>SUM($G$1411:$G$1413)</f>
        <v>63901.86</v>
      </c>
      <c r="H1414" s="16">
        <f>SUM($H$1411:$H$1413)</f>
        <v>4136.9</v>
      </c>
      <c r="I1414" s="16">
        <f>SUM($I$1411:$I$1413)</f>
        <v>32047.65</v>
      </c>
      <c r="J1414" s="16">
        <f>SUM($J$1411:$J$1413)</f>
        <v>27717.31</v>
      </c>
      <c r="K1414" s="16">
        <f>SUM($K$1411:$K$1413)</f>
        <v>31854.21</v>
      </c>
      <c r="L1414" s="16">
        <f>SUM($L$1411:$L$1413)</f>
        <v>27717.31</v>
      </c>
      <c r="M1414" s="16">
        <f>SUM($M$1411:$M$1413)</f>
        <v>33047.65</v>
      </c>
    </row>
    <row r="1415" spans="2:13" ht="15.75" thickBot="1">
      <c r="B1415" s="14" t="s">
        <v>191</v>
      </c>
      <c r="C1415" s="15"/>
      <c r="D1415" s="15"/>
      <c r="E1415" s="16">
        <f>(E1402+E1406+E1409+E1414)</f>
        <v>91901.86</v>
      </c>
      <c r="F1415" s="16">
        <f>(F1402+F1406+F1409+F1414)</f>
        <v>84901.86</v>
      </c>
      <c r="G1415" s="16">
        <f>(G1402+G1406+G1409+G1414)</f>
        <v>80357.56</v>
      </c>
      <c r="H1415" s="16">
        <f>(H1402+H1406+H1409+H1414)</f>
        <v>4178.4</v>
      </c>
      <c r="I1415" s="16">
        <f>(I1402+I1406+I1409+I1414)</f>
        <v>34373.65</v>
      </c>
      <c r="J1415" s="16">
        <f>(J1402+J1406+J1409+J1414)</f>
        <v>41805.51</v>
      </c>
      <c r="K1415" s="16">
        <f>(K1402+K1406+K1409+K1414)</f>
        <v>45983.91</v>
      </c>
      <c r="L1415" s="16">
        <f>(L1402+L1406+L1409+L1414)</f>
        <v>41805.51</v>
      </c>
      <c r="M1415" s="16">
        <f>(M1402+M1406+M1409+M1414)</f>
        <v>45917.95</v>
      </c>
    </row>
    <row r="1416" spans="1:13" ht="15.75" thickBot="1">
      <c r="A1416" s="4" t="s">
        <v>222</v>
      </c>
      <c r="B1416" s="1" t="s">
        <v>223</v>
      </c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ht="15.75" thickBot="1">
      <c r="A1417" s="6" t="s">
        <v>224</v>
      </c>
      <c r="B1417" s="7" t="s">
        <v>225</v>
      </c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45.75" thickBot="1">
      <c r="A1418" s="5" t="s">
        <v>2862</v>
      </c>
      <c r="B1418" s="5" t="s">
        <v>2863</v>
      </c>
      <c r="C1418" s="5" t="s">
        <v>1278</v>
      </c>
      <c r="D1418" s="5" t="s">
        <v>818</v>
      </c>
      <c r="E1418" s="8">
        <v>750</v>
      </c>
      <c r="F1418" s="8">
        <v>750</v>
      </c>
      <c r="G1418" s="8">
        <v>750</v>
      </c>
      <c r="H1418" s="8">
        <v>242</v>
      </c>
      <c r="I1418" s="8">
        <v>332</v>
      </c>
      <c r="J1418" s="8">
        <v>176</v>
      </c>
      <c r="K1418" s="8">
        <v>418</v>
      </c>
      <c r="L1418" s="8">
        <v>176</v>
      </c>
      <c r="M1418" s="9">
        <v>332</v>
      </c>
    </row>
    <row r="1419" spans="1:13" ht="15.75" thickBot="1">
      <c r="A1419" s="13"/>
      <c r="B1419" s="14" t="s">
        <v>234</v>
      </c>
      <c r="C1419" s="15"/>
      <c r="D1419" s="15"/>
      <c r="E1419" s="16">
        <f>SUM($E$1418:$E$1418)</f>
        <v>750</v>
      </c>
      <c r="F1419" s="16">
        <f>SUM($F$1418:$F$1418)</f>
        <v>750</v>
      </c>
      <c r="G1419" s="16">
        <f>SUM($G$1418:$G$1418)</f>
        <v>750</v>
      </c>
      <c r="H1419" s="16">
        <f>SUM($H$1418:$H$1418)</f>
        <v>242</v>
      </c>
      <c r="I1419" s="16">
        <f>SUM($I$1418:$I$1418)</f>
        <v>332</v>
      </c>
      <c r="J1419" s="16">
        <f>SUM($J$1418:$J$1418)</f>
        <v>176</v>
      </c>
      <c r="K1419" s="16">
        <f>SUM($K$1418:$K$1418)</f>
        <v>418</v>
      </c>
      <c r="L1419" s="16">
        <f>SUM($L$1418:$L$1418)</f>
        <v>176</v>
      </c>
      <c r="M1419" s="16">
        <f>SUM($M$1418:$M$1418)</f>
        <v>332</v>
      </c>
    </row>
    <row r="1420" spans="1:13" ht="15.75" thickBot="1">
      <c r="A1420" s="6" t="s">
        <v>235</v>
      </c>
      <c r="B1420" s="7" t="s">
        <v>236</v>
      </c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45">
      <c r="A1421" s="5" t="s">
        <v>2864</v>
      </c>
      <c r="B1421" s="5" t="s">
        <v>2865</v>
      </c>
      <c r="C1421" s="5" t="s">
        <v>2866</v>
      </c>
      <c r="D1421" s="5" t="s">
        <v>2867</v>
      </c>
      <c r="E1421" s="8">
        <v>6000</v>
      </c>
      <c r="F1421" s="8">
        <v>0</v>
      </c>
      <c r="G1421" s="8">
        <v>2021.2</v>
      </c>
      <c r="H1421" s="8">
        <v>2021.2</v>
      </c>
      <c r="I1421" s="8">
        <v>0</v>
      </c>
      <c r="J1421" s="8">
        <v>0</v>
      </c>
      <c r="K1421" s="8">
        <v>2021.2</v>
      </c>
      <c r="L1421" s="8">
        <v>0</v>
      </c>
      <c r="M1421" s="9">
        <v>3978.8</v>
      </c>
    </row>
    <row r="1422" spans="1:13" ht="60.75" thickBot="1">
      <c r="A1422" s="10" t="s">
        <v>2868</v>
      </c>
      <c r="B1422" s="10" t="s">
        <v>2869</v>
      </c>
      <c r="C1422" s="10" t="s">
        <v>2866</v>
      </c>
      <c r="D1422" s="10" t="s">
        <v>2867</v>
      </c>
      <c r="E1422" s="11">
        <v>4000</v>
      </c>
      <c r="F1422" s="11">
        <v>0</v>
      </c>
      <c r="G1422" s="11">
        <v>917.6</v>
      </c>
      <c r="H1422" s="11">
        <v>917.6</v>
      </c>
      <c r="I1422" s="11">
        <v>0</v>
      </c>
      <c r="J1422" s="11">
        <v>0</v>
      </c>
      <c r="K1422" s="11">
        <v>917.6</v>
      </c>
      <c r="L1422" s="11">
        <v>0</v>
      </c>
      <c r="M1422" s="12">
        <v>3082.4</v>
      </c>
    </row>
    <row r="1423" spans="1:13" ht="15.75" thickBot="1">
      <c r="A1423" s="13"/>
      <c r="B1423" s="14" t="s">
        <v>276</v>
      </c>
      <c r="C1423" s="15"/>
      <c r="D1423" s="15"/>
      <c r="E1423" s="16">
        <f>SUM($E$1421:$E$1422)</f>
        <v>10000</v>
      </c>
      <c r="F1423" s="16">
        <f>SUM($F$1421:$F$1422)</f>
        <v>0</v>
      </c>
      <c r="G1423" s="16">
        <f>SUM($G$1421:$G$1422)</f>
        <v>2938.8</v>
      </c>
      <c r="H1423" s="16">
        <f>SUM($H$1421:$H$1422)</f>
        <v>2938.8</v>
      </c>
      <c r="I1423" s="16">
        <f>SUM($I$1421:$I$1422)</f>
        <v>0</v>
      </c>
      <c r="J1423" s="16">
        <f>SUM($J$1421:$J$1422)</f>
        <v>0</v>
      </c>
      <c r="K1423" s="16">
        <f>SUM($K$1421:$K$1422)</f>
        <v>2938.8</v>
      </c>
      <c r="L1423" s="16">
        <f>SUM($L$1421:$L$1422)</f>
        <v>0</v>
      </c>
      <c r="M1423" s="16">
        <f>SUM($M$1421:$M$1422)</f>
        <v>7061.200000000001</v>
      </c>
    </row>
    <row r="1424" spans="1:13" ht="15.75" thickBot="1">
      <c r="A1424" s="6" t="s">
        <v>1627</v>
      </c>
      <c r="B1424" s="7" t="s">
        <v>1628</v>
      </c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30">
      <c r="A1425" s="5" t="s">
        <v>2870</v>
      </c>
      <c r="B1425" s="5" t="s">
        <v>2871</v>
      </c>
      <c r="C1425" s="5" t="s">
        <v>1654</v>
      </c>
      <c r="D1425" s="5" t="s">
        <v>1655</v>
      </c>
      <c r="E1425" s="8">
        <v>1780820.82</v>
      </c>
      <c r="F1425" s="8">
        <v>1780820.82</v>
      </c>
      <c r="G1425" s="8">
        <v>1365453.01</v>
      </c>
      <c r="H1425" s="8">
        <v>406554.64</v>
      </c>
      <c r="I1425" s="8">
        <v>689478.95</v>
      </c>
      <c r="J1425" s="8">
        <v>269419.42</v>
      </c>
      <c r="K1425" s="8">
        <v>675974.06</v>
      </c>
      <c r="L1425" s="8">
        <v>269419.42</v>
      </c>
      <c r="M1425" s="9">
        <v>1104846.76</v>
      </c>
    </row>
    <row r="1426" spans="1:13" ht="15">
      <c r="A1426" s="10" t="s">
        <v>2872</v>
      </c>
      <c r="B1426" s="10" t="s">
        <v>2873</v>
      </c>
      <c r="C1426" s="10" t="s">
        <v>447</v>
      </c>
      <c r="D1426" s="10" t="s">
        <v>447</v>
      </c>
      <c r="E1426" s="11">
        <v>1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2">
        <v>1</v>
      </c>
    </row>
    <row r="1427" spans="1:13" ht="45.75" thickBot="1">
      <c r="A1427" s="10" t="s">
        <v>2874</v>
      </c>
      <c r="B1427" s="10" t="s">
        <v>2875</v>
      </c>
      <c r="C1427" s="10" t="s">
        <v>2876</v>
      </c>
      <c r="D1427" s="10" t="s">
        <v>2877</v>
      </c>
      <c r="E1427" s="11">
        <v>11412</v>
      </c>
      <c r="F1427" s="11">
        <v>3804</v>
      </c>
      <c r="G1427" s="11">
        <v>10363.3</v>
      </c>
      <c r="H1427" s="11">
        <v>4695.88</v>
      </c>
      <c r="I1427" s="11">
        <v>2787.52</v>
      </c>
      <c r="J1427" s="11">
        <v>2879.9</v>
      </c>
      <c r="K1427" s="11">
        <v>7575.78</v>
      </c>
      <c r="L1427" s="11">
        <v>2879.9</v>
      </c>
      <c r="M1427" s="12">
        <v>3836.22</v>
      </c>
    </row>
    <row r="1428" spans="1:13" ht="15.75" thickBot="1">
      <c r="A1428" s="13"/>
      <c r="B1428" s="14" t="s">
        <v>1665</v>
      </c>
      <c r="C1428" s="15"/>
      <c r="D1428" s="15"/>
      <c r="E1428" s="16">
        <f>SUM($E$1425:$E$1427)</f>
        <v>1792233.82</v>
      </c>
      <c r="F1428" s="16">
        <f>SUM($F$1425:$F$1427)</f>
        <v>1784624.82</v>
      </c>
      <c r="G1428" s="16">
        <f>SUM($G$1425:$G$1427)</f>
        <v>1375816.31</v>
      </c>
      <c r="H1428" s="16">
        <f>SUM($H$1425:$H$1427)</f>
        <v>411250.52</v>
      </c>
      <c r="I1428" s="16">
        <f>SUM($I$1425:$I$1427)</f>
        <v>692266.47</v>
      </c>
      <c r="J1428" s="16">
        <f>SUM($J$1425:$J$1427)</f>
        <v>272299.32</v>
      </c>
      <c r="K1428" s="16">
        <f>SUM($K$1425:$K$1427)</f>
        <v>683549.8400000001</v>
      </c>
      <c r="L1428" s="16">
        <f>SUM($L$1425:$L$1427)</f>
        <v>272299.32</v>
      </c>
      <c r="M1428" s="16">
        <f>SUM($M$1425:$M$1427)</f>
        <v>1108683.98</v>
      </c>
    </row>
    <row r="1429" spans="2:13" ht="15.75" thickBot="1">
      <c r="B1429" s="14" t="s">
        <v>397</v>
      </c>
      <c r="C1429" s="15"/>
      <c r="D1429" s="15"/>
      <c r="E1429" s="16">
        <f>(E1419+E1423+E1428)</f>
        <v>1802983.82</v>
      </c>
      <c r="F1429" s="16">
        <f>(F1419+F1423+F1428)</f>
        <v>1785374.82</v>
      </c>
      <c r="G1429" s="16">
        <f>(G1419+G1423+G1428)</f>
        <v>1379505.11</v>
      </c>
      <c r="H1429" s="16">
        <f>(H1419+H1423+H1428)</f>
        <v>414431.32</v>
      </c>
      <c r="I1429" s="16">
        <f>(I1419+I1423+I1428)</f>
        <v>692598.47</v>
      </c>
      <c r="J1429" s="16">
        <f>(J1419+J1423+J1428)</f>
        <v>272475.32</v>
      </c>
      <c r="K1429" s="16">
        <f>(K1419+K1423+K1428)</f>
        <v>686906.6400000001</v>
      </c>
      <c r="L1429" s="16">
        <f>(L1419+L1423+L1428)</f>
        <v>272475.32</v>
      </c>
      <c r="M1429" s="16">
        <f>(M1419+M1423+M1428)</f>
        <v>1116077.18</v>
      </c>
    </row>
    <row r="1430" spans="1:13" ht="15.75" thickBot="1">
      <c r="A1430" s="4" t="s">
        <v>847</v>
      </c>
      <c r="B1430" s="1" t="s">
        <v>848</v>
      </c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ht="15.75" thickBot="1">
      <c r="A1431" s="6" t="s">
        <v>849</v>
      </c>
      <c r="B1431" s="7" t="s">
        <v>850</v>
      </c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45">
      <c r="A1432" s="5" t="s">
        <v>2878</v>
      </c>
      <c r="B1432" s="5" t="s">
        <v>2879</v>
      </c>
      <c r="C1432" s="5" t="s">
        <v>447</v>
      </c>
      <c r="D1432" s="5" t="s">
        <v>447</v>
      </c>
      <c r="E1432" s="8">
        <v>2780.55</v>
      </c>
      <c r="F1432" s="8">
        <v>0</v>
      </c>
      <c r="G1432" s="8">
        <v>0</v>
      </c>
      <c r="H1432" s="8">
        <v>0</v>
      </c>
      <c r="I1432" s="8">
        <v>0</v>
      </c>
      <c r="J1432" s="8">
        <v>0</v>
      </c>
      <c r="K1432" s="8">
        <v>0</v>
      </c>
      <c r="L1432" s="8">
        <v>0</v>
      </c>
      <c r="M1432" s="9">
        <v>2780.55</v>
      </c>
    </row>
    <row r="1433" spans="1:13" ht="60">
      <c r="A1433" s="10" t="s">
        <v>2880</v>
      </c>
      <c r="B1433" s="10" t="s">
        <v>2881</v>
      </c>
      <c r="C1433" s="10" t="s">
        <v>447</v>
      </c>
      <c r="D1433" s="10" t="s">
        <v>447</v>
      </c>
      <c r="E1433" s="11">
        <v>2192.68</v>
      </c>
      <c r="F1433" s="11">
        <v>0</v>
      </c>
      <c r="G1433" s="11">
        <v>1242.84</v>
      </c>
      <c r="H1433" s="11">
        <v>1242.84</v>
      </c>
      <c r="I1433" s="11">
        <v>0</v>
      </c>
      <c r="J1433" s="11">
        <v>0</v>
      </c>
      <c r="K1433" s="11">
        <v>1242.84</v>
      </c>
      <c r="L1433" s="11">
        <v>0</v>
      </c>
      <c r="M1433" s="12">
        <v>949.84</v>
      </c>
    </row>
    <row r="1434" spans="1:13" ht="45.75" thickBot="1">
      <c r="A1434" s="10" t="s">
        <v>2882</v>
      </c>
      <c r="B1434" s="10" t="s">
        <v>2883</v>
      </c>
      <c r="C1434" s="10" t="s">
        <v>2884</v>
      </c>
      <c r="D1434" s="10" t="s">
        <v>2885</v>
      </c>
      <c r="E1434" s="11">
        <v>2000</v>
      </c>
      <c r="F1434" s="11">
        <v>2000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2">
        <v>2000</v>
      </c>
    </row>
    <row r="1435" spans="1:13" ht="15.75" thickBot="1">
      <c r="A1435" s="13"/>
      <c r="B1435" s="14" t="s">
        <v>883</v>
      </c>
      <c r="C1435" s="15"/>
      <c r="D1435" s="15"/>
      <c r="E1435" s="16">
        <f>SUM($E$1432:$E$1434)</f>
        <v>6973.23</v>
      </c>
      <c r="F1435" s="16">
        <f>SUM($F$1432:$F$1434)</f>
        <v>2000</v>
      </c>
      <c r="G1435" s="16">
        <f>SUM($G$1432:$G$1434)</f>
        <v>1242.84</v>
      </c>
      <c r="H1435" s="16">
        <f>SUM($H$1432:$H$1434)</f>
        <v>1242.84</v>
      </c>
      <c r="I1435" s="16">
        <f>SUM($I$1432:$I$1434)</f>
        <v>0</v>
      </c>
      <c r="J1435" s="16">
        <f>SUM($J$1432:$J$1434)</f>
        <v>0</v>
      </c>
      <c r="K1435" s="16">
        <f>SUM($K$1432:$K$1434)</f>
        <v>1242.84</v>
      </c>
      <c r="L1435" s="16">
        <f>SUM($L$1432:$L$1434)</f>
        <v>0</v>
      </c>
      <c r="M1435" s="16">
        <f>SUM($M$1432:$M$1434)</f>
        <v>5730.39</v>
      </c>
    </row>
    <row r="1436" spans="1:13" ht="15.75" thickBot="1">
      <c r="A1436" s="6" t="s">
        <v>884</v>
      </c>
      <c r="B1436" s="7" t="s">
        <v>885</v>
      </c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30">
      <c r="A1437" s="5" t="s">
        <v>2886</v>
      </c>
      <c r="B1437" s="5" t="s">
        <v>2887</v>
      </c>
      <c r="C1437" s="5" t="s">
        <v>447</v>
      </c>
      <c r="D1437" s="5" t="s">
        <v>447</v>
      </c>
      <c r="E1437" s="8">
        <v>139857.72</v>
      </c>
      <c r="F1437" s="8">
        <v>139857.72</v>
      </c>
      <c r="G1437" s="8">
        <v>212730.04</v>
      </c>
      <c r="H1437" s="8">
        <v>0</v>
      </c>
      <c r="I1437" s="8">
        <v>147612.49</v>
      </c>
      <c r="J1437" s="8">
        <v>65117.55</v>
      </c>
      <c r="K1437" s="8">
        <v>65117.55</v>
      </c>
      <c r="L1437" s="8">
        <v>65117.55</v>
      </c>
      <c r="M1437" s="9">
        <v>74740.17</v>
      </c>
    </row>
    <row r="1438" spans="1:13" ht="30">
      <c r="A1438" s="10" t="s">
        <v>2888</v>
      </c>
      <c r="B1438" s="10" t="s">
        <v>2889</v>
      </c>
      <c r="C1438" s="10" t="s">
        <v>447</v>
      </c>
      <c r="D1438" s="10" t="s">
        <v>447</v>
      </c>
      <c r="E1438" s="11">
        <v>1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2">
        <v>1</v>
      </c>
    </row>
    <row r="1439" spans="1:13" ht="45.75" thickBot="1">
      <c r="A1439" s="10" t="s">
        <v>2890</v>
      </c>
      <c r="B1439" s="10" t="s">
        <v>2891</v>
      </c>
      <c r="C1439" s="10" t="s">
        <v>2892</v>
      </c>
      <c r="D1439" s="10" t="s">
        <v>2893</v>
      </c>
      <c r="E1439" s="11">
        <v>4000</v>
      </c>
      <c r="F1439" s="11">
        <v>4000</v>
      </c>
      <c r="G1439" s="11">
        <v>4000</v>
      </c>
      <c r="H1439" s="11">
        <v>0</v>
      </c>
      <c r="I1439" s="11">
        <v>1917.15</v>
      </c>
      <c r="J1439" s="11">
        <v>2082.85</v>
      </c>
      <c r="K1439" s="11">
        <v>2082.85</v>
      </c>
      <c r="L1439" s="11">
        <v>2082.85</v>
      </c>
      <c r="M1439" s="12">
        <v>1917.15</v>
      </c>
    </row>
    <row r="1440" spans="1:13" ht="15.75" thickBot="1">
      <c r="A1440" s="13"/>
      <c r="B1440" s="14" t="s">
        <v>896</v>
      </c>
      <c r="C1440" s="15"/>
      <c r="D1440" s="15"/>
      <c r="E1440" s="16">
        <f>SUM($E$1437:$E$1439)</f>
        <v>143858.72</v>
      </c>
      <c r="F1440" s="16">
        <f>SUM($F$1437:$F$1439)</f>
        <v>143857.72</v>
      </c>
      <c r="G1440" s="16">
        <f>SUM($G$1437:$G$1439)</f>
        <v>216730.04</v>
      </c>
      <c r="H1440" s="16">
        <f>SUM($H$1437:$H$1439)</f>
        <v>0</v>
      </c>
      <c r="I1440" s="16">
        <f>SUM($I$1437:$I$1439)</f>
        <v>149529.63999999998</v>
      </c>
      <c r="J1440" s="16">
        <f>SUM($J$1437:$J$1439)</f>
        <v>67200.40000000001</v>
      </c>
      <c r="K1440" s="16">
        <f>SUM($K$1437:$K$1439)</f>
        <v>67200.40000000001</v>
      </c>
      <c r="L1440" s="16">
        <f>SUM($L$1437:$L$1439)</f>
        <v>67200.40000000001</v>
      </c>
      <c r="M1440" s="16">
        <f>SUM($M$1437:$M$1439)</f>
        <v>76658.31999999999</v>
      </c>
    </row>
    <row r="1441" spans="1:13" ht="15.75" thickBot="1">
      <c r="A1441" s="6" t="s">
        <v>897</v>
      </c>
      <c r="B1441" s="7" t="s">
        <v>898</v>
      </c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45.75" thickBot="1">
      <c r="A1442" s="5" t="s">
        <v>2894</v>
      </c>
      <c r="B1442" s="5" t="s">
        <v>2895</v>
      </c>
      <c r="C1442" s="5" t="s">
        <v>2896</v>
      </c>
      <c r="D1442" s="5" t="s">
        <v>2897</v>
      </c>
      <c r="E1442" s="8">
        <v>10000</v>
      </c>
      <c r="F1442" s="8">
        <v>10000</v>
      </c>
      <c r="G1442" s="8">
        <v>10000</v>
      </c>
      <c r="H1442" s="8">
        <v>1335.5</v>
      </c>
      <c r="I1442" s="8">
        <v>5888.43</v>
      </c>
      <c r="J1442" s="8">
        <v>2776.07</v>
      </c>
      <c r="K1442" s="8">
        <v>4111.57</v>
      </c>
      <c r="L1442" s="8">
        <v>2776.07</v>
      </c>
      <c r="M1442" s="9">
        <v>5888.43</v>
      </c>
    </row>
    <row r="1443" spans="1:13" ht="15.75" thickBot="1">
      <c r="A1443" s="13"/>
      <c r="B1443" s="14" t="s">
        <v>907</v>
      </c>
      <c r="C1443" s="15"/>
      <c r="D1443" s="15"/>
      <c r="E1443" s="16">
        <f>SUM($E$1442:$E$1442)</f>
        <v>10000</v>
      </c>
      <c r="F1443" s="16">
        <f>SUM($F$1442:$F$1442)</f>
        <v>10000</v>
      </c>
      <c r="G1443" s="16">
        <f>SUM($G$1442:$G$1442)</f>
        <v>10000</v>
      </c>
      <c r="H1443" s="16">
        <f>SUM($H$1442:$H$1442)</f>
        <v>1335.5</v>
      </c>
      <c r="I1443" s="16">
        <f>SUM($I$1442:$I$1442)</f>
        <v>5888.43</v>
      </c>
      <c r="J1443" s="16">
        <f>SUM($J$1442:$J$1442)</f>
        <v>2776.07</v>
      </c>
      <c r="K1443" s="16">
        <f>SUM($K$1442:$K$1442)</f>
        <v>4111.57</v>
      </c>
      <c r="L1443" s="16">
        <f>SUM($L$1442:$L$1442)</f>
        <v>2776.07</v>
      </c>
      <c r="M1443" s="16">
        <f>SUM($M$1442:$M$1442)</f>
        <v>5888.43</v>
      </c>
    </row>
    <row r="1444" spans="1:13" ht="15.75" thickBot="1">
      <c r="A1444" s="6" t="s">
        <v>908</v>
      </c>
      <c r="B1444" s="7" t="s">
        <v>909</v>
      </c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5.75" thickBot="1">
      <c r="A1445" s="5" t="s">
        <v>2898</v>
      </c>
      <c r="B1445" s="5" t="s">
        <v>2899</v>
      </c>
      <c r="C1445" s="5" t="s">
        <v>447</v>
      </c>
      <c r="D1445" s="5" t="s">
        <v>447</v>
      </c>
      <c r="E1445" s="8">
        <v>3000</v>
      </c>
      <c r="F1445" s="8">
        <v>3000</v>
      </c>
      <c r="G1445" s="8">
        <v>0</v>
      </c>
      <c r="H1445" s="8">
        <v>0</v>
      </c>
      <c r="I1445" s="8">
        <v>0</v>
      </c>
      <c r="J1445" s="8">
        <v>0</v>
      </c>
      <c r="K1445" s="8">
        <v>0</v>
      </c>
      <c r="L1445" s="8">
        <v>0</v>
      </c>
      <c r="M1445" s="9">
        <v>3000</v>
      </c>
    </row>
    <row r="1446" spans="1:13" ht="15.75" thickBot="1">
      <c r="A1446" s="13"/>
      <c r="B1446" s="14" t="s">
        <v>926</v>
      </c>
      <c r="C1446" s="15"/>
      <c r="D1446" s="15"/>
      <c r="E1446" s="16">
        <f>SUM($E$1445:$E$1445)</f>
        <v>3000</v>
      </c>
      <c r="F1446" s="16">
        <f>SUM($F$1445:$F$1445)</f>
        <v>3000</v>
      </c>
      <c r="G1446" s="16">
        <f>SUM($G$1445:$G$1445)</f>
        <v>0</v>
      </c>
      <c r="H1446" s="16">
        <f>SUM($H$1445:$H$1445)</f>
        <v>0</v>
      </c>
      <c r="I1446" s="16">
        <f>SUM($I$1445:$I$1445)</f>
        <v>0</v>
      </c>
      <c r="J1446" s="16">
        <f>SUM($J$1445:$J$1445)</f>
        <v>0</v>
      </c>
      <c r="K1446" s="16">
        <f>SUM($K$1445:$K$1445)</f>
        <v>0</v>
      </c>
      <c r="L1446" s="16">
        <f>SUM($L$1445:$L$1445)</f>
        <v>0</v>
      </c>
      <c r="M1446" s="16">
        <f>SUM($M$1445:$M$1445)</f>
        <v>3000</v>
      </c>
    </row>
    <row r="1447" spans="1:13" ht="15.75" thickBot="1">
      <c r="A1447" s="6" t="s">
        <v>950</v>
      </c>
      <c r="B1447" s="7" t="s">
        <v>951</v>
      </c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45.75" thickBot="1">
      <c r="A1448" s="5" t="s">
        <v>2900</v>
      </c>
      <c r="B1448" s="5" t="s">
        <v>2901</v>
      </c>
      <c r="C1448" s="5" t="s">
        <v>2902</v>
      </c>
      <c r="D1448" s="5" t="s">
        <v>2903</v>
      </c>
      <c r="E1448" s="8">
        <v>4000</v>
      </c>
      <c r="F1448" s="8">
        <v>4000</v>
      </c>
      <c r="G1448" s="8">
        <v>0</v>
      </c>
      <c r="H1448" s="8">
        <v>0</v>
      </c>
      <c r="I1448" s="8">
        <v>0</v>
      </c>
      <c r="J1448" s="8">
        <v>0</v>
      </c>
      <c r="K1448" s="8">
        <v>0</v>
      </c>
      <c r="L1448" s="8">
        <v>0</v>
      </c>
      <c r="M1448" s="9">
        <v>4000</v>
      </c>
    </row>
    <row r="1449" spans="1:13" ht="15.75" thickBot="1">
      <c r="A1449" s="13"/>
      <c r="B1449" s="14" t="s">
        <v>957</v>
      </c>
      <c r="C1449" s="15"/>
      <c r="D1449" s="15"/>
      <c r="E1449" s="16">
        <f>SUM($E$1448:$E$1448)</f>
        <v>4000</v>
      </c>
      <c r="F1449" s="16">
        <f>SUM($F$1448:$F$1448)</f>
        <v>4000</v>
      </c>
      <c r="G1449" s="16">
        <f>SUM($G$1448:$G$1448)</f>
        <v>0</v>
      </c>
      <c r="H1449" s="16">
        <f>SUM($H$1448:$H$1448)</f>
        <v>0</v>
      </c>
      <c r="I1449" s="16">
        <f>SUM($I$1448:$I$1448)</f>
        <v>0</v>
      </c>
      <c r="J1449" s="16">
        <f>SUM($J$1448:$J$1448)</f>
        <v>0</v>
      </c>
      <c r="K1449" s="16">
        <f>SUM($K$1448:$K$1448)</f>
        <v>0</v>
      </c>
      <c r="L1449" s="16">
        <f>SUM($L$1448:$L$1448)</f>
        <v>0</v>
      </c>
      <c r="M1449" s="16">
        <f>SUM($M$1448:$M$1448)</f>
        <v>4000</v>
      </c>
    </row>
    <row r="1450" spans="2:13" ht="15.75" thickBot="1">
      <c r="B1450" s="14" t="s">
        <v>965</v>
      </c>
      <c r="C1450" s="15"/>
      <c r="D1450" s="15"/>
      <c r="E1450" s="16">
        <f>(E1435+E1440+E1443+E1446+E1449)</f>
        <v>167831.95</v>
      </c>
      <c r="F1450" s="16">
        <f>(F1435+F1440+F1443+F1446+F1449)</f>
        <v>162857.72</v>
      </c>
      <c r="G1450" s="16">
        <f>(G1435+G1440+G1443+G1446+G1449)</f>
        <v>227972.88</v>
      </c>
      <c r="H1450" s="16">
        <f>(H1435+H1440+H1443+H1446+H1449)</f>
        <v>2578.34</v>
      </c>
      <c r="I1450" s="16">
        <f>(I1435+I1440+I1443+I1446+I1449)</f>
        <v>155418.06999999998</v>
      </c>
      <c r="J1450" s="16">
        <f>(J1435+J1440+J1443+J1446+J1449)</f>
        <v>69976.47000000002</v>
      </c>
      <c r="K1450" s="16">
        <f>(K1435+K1440+K1443+K1446+K1449)</f>
        <v>72554.81</v>
      </c>
      <c r="L1450" s="16">
        <f>(L1435+L1440+L1443+L1446+L1449)</f>
        <v>69976.47000000002</v>
      </c>
      <c r="M1450" s="16">
        <f>(M1435+M1440+M1443+M1446+M1449)</f>
        <v>95277.13999999998</v>
      </c>
    </row>
    <row r="1451" spans="2:13" ht="15.75" thickBot="1">
      <c r="B1451" s="14" t="s">
        <v>2904</v>
      </c>
      <c r="C1451" s="15"/>
      <c r="D1451" s="15"/>
      <c r="E1451" s="16">
        <f>(E1386+E1396+E1415+E1429+E1450)</f>
        <v>4524797.2</v>
      </c>
      <c r="F1451" s="16">
        <f>(F1386+F1396+F1415+F1429+F1450)</f>
        <v>4354124.2</v>
      </c>
      <c r="G1451" s="16">
        <f>(G1386+G1396+G1415+G1429+G1450)</f>
        <v>4551396.79</v>
      </c>
      <c r="H1451" s="16">
        <f>(H1386+H1396+H1415+H1429+H1450)</f>
        <v>594403.9199999999</v>
      </c>
      <c r="I1451" s="16">
        <f>(I1386+I1396+I1415+I1429+I1450)</f>
        <v>1915715.17</v>
      </c>
      <c r="J1451" s="16">
        <f>(J1386+J1396+J1415+J1429+J1450)</f>
        <v>2041277.7000000002</v>
      </c>
      <c r="K1451" s="16">
        <f>(K1386+K1396+K1415+K1429+K1450)</f>
        <v>2635681.6200000006</v>
      </c>
      <c r="L1451" s="16">
        <f>(L1386+L1396+L1415+L1429+L1450)</f>
        <v>2041277.7000000002</v>
      </c>
      <c r="M1451" s="16">
        <f>(M1386+M1396+M1415+M1429+M1450)</f>
        <v>1889115.5799999998</v>
      </c>
    </row>
    <row r="1452" spans="1:9" ht="15.75" thickBot="1">
      <c r="A1452" s="1" t="s">
        <v>2905</v>
      </c>
      <c r="B1452" s="1"/>
      <c r="C1452" s="1"/>
      <c r="D1452" s="1"/>
      <c r="E1452" s="1"/>
      <c r="F1452" s="1"/>
      <c r="G1452" s="1"/>
      <c r="H1452" s="1"/>
      <c r="I1452" s="1"/>
    </row>
    <row r="1453" spans="1:13" ht="15.75" thickBot="1">
      <c r="A1453" s="4" t="s">
        <v>22</v>
      </c>
      <c r="B1453" s="1" t="s">
        <v>23</v>
      </c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ht="15.75" thickBot="1">
      <c r="A1454" s="4" t="s">
        <v>222</v>
      </c>
      <c r="B1454" s="1" t="s">
        <v>223</v>
      </c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ht="15.75" thickBot="1">
      <c r="A1455" s="6" t="s">
        <v>235</v>
      </c>
      <c r="B1455" s="7" t="s">
        <v>236</v>
      </c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5.75" thickBot="1">
      <c r="A1456" s="5" t="s">
        <v>2906</v>
      </c>
      <c r="B1456" s="5" t="s">
        <v>2907</v>
      </c>
      <c r="C1456" s="5" t="s">
        <v>2908</v>
      </c>
      <c r="D1456" s="5" t="s">
        <v>2907</v>
      </c>
      <c r="E1456" s="8">
        <v>1</v>
      </c>
      <c r="F1456" s="8">
        <v>1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9">
        <v>1</v>
      </c>
    </row>
    <row r="1457" spans="1:13" ht="15.75" thickBot="1">
      <c r="A1457" s="13"/>
      <c r="B1457" s="14" t="s">
        <v>276</v>
      </c>
      <c r="C1457" s="15"/>
      <c r="D1457" s="15"/>
      <c r="E1457" s="16">
        <f>SUM($E$1456:$E$1456)</f>
        <v>1</v>
      </c>
      <c r="F1457" s="16">
        <f>SUM($F$1456:$F$1456)</f>
        <v>1</v>
      </c>
      <c r="G1457" s="16">
        <f>SUM($G$1456:$G$1456)</f>
        <v>0</v>
      </c>
      <c r="H1457" s="16">
        <f>SUM($H$1456:$H$1456)</f>
        <v>0</v>
      </c>
      <c r="I1457" s="16">
        <f>SUM($I$1456:$I$1456)</f>
        <v>0</v>
      </c>
      <c r="J1457" s="16">
        <f>SUM($J$1456:$J$1456)</f>
        <v>0</v>
      </c>
      <c r="K1457" s="16">
        <f>SUM($K$1456:$K$1456)</f>
        <v>0</v>
      </c>
      <c r="L1457" s="16">
        <f>SUM($L$1456:$L$1456)</f>
        <v>0</v>
      </c>
      <c r="M1457" s="16">
        <f>SUM($M$1456:$M$1456)</f>
        <v>1</v>
      </c>
    </row>
    <row r="1458" spans="2:13" ht="15.75" thickBot="1">
      <c r="B1458" s="14" t="s">
        <v>397</v>
      </c>
      <c r="C1458" s="15"/>
      <c r="D1458" s="15"/>
      <c r="E1458" s="16">
        <f>(E1457)</f>
        <v>1</v>
      </c>
      <c r="F1458" s="16">
        <f>(F1457)</f>
        <v>1</v>
      </c>
      <c r="G1458" s="16">
        <f>(G1457)</f>
        <v>0</v>
      </c>
      <c r="H1458" s="16">
        <f>(H1457)</f>
        <v>0</v>
      </c>
      <c r="I1458" s="16">
        <f>(I1457)</f>
        <v>0</v>
      </c>
      <c r="J1458" s="16">
        <f>(J1457)</f>
        <v>0</v>
      </c>
      <c r="K1458" s="16">
        <f>(K1457)</f>
        <v>0</v>
      </c>
      <c r="L1458" s="16">
        <f>(L1457)</f>
        <v>0</v>
      </c>
      <c r="M1458" s="16">
        <f>(M1457)</f>
        <v>1</v>
      </c>
    </row>
    <row r="1459" spans="2:13" ht="15.75" thickBot="1">
      <c r="B1459" s="14" t="s">
        <v>2909</v>
      </c>
      <c r="C1459" s="15"/>
      <c r="D1459" s="15"/>
      <c r="E1459" s="16">
        <f>(E1458)</f>
        <v>1</v>
      </c>
      <c r="F1459" s="16">
        <f>(F1458)</f>
        <v>1</v>
      </c>
      <c r="G1459" s="16">
        <f>(G1458)</f>
        <v>0</v>
      </c>
      <c r="H1459" s="16">
        <f>(H1458)</f>
        <v>0</v>
      </c>
      <c r="I1459" s="16">
        <f>(I1458)</f>
        <v>0</v>
      </c>
      <c r="J1459" s="16">
        <f>(J1458)</f>
        <v>0</v>
      </c>
      <c r="K1459" s="16">
        <f>(K1458)</f>
        <v>0</v>
      </c>
      <c r="L1459" s="16">
        <f>(L1458)</f>
        <v>0</v>
      </c>
      <c r="M1459" s="16">
        <f>(M1458)</f>
        <v>1</v>
      </c>
    </row>
    <row r="1460" spans="1:9" ht="15.75" thickBot="1">
      <c r="A1460" s="1" t="s">
        <v>2910</v>
      </c>
      <c r="B1460" s="1"/>
      <c r="C1460" s="1"/>
      <c r="D1460" s="1"/>
      <c r="E1460" s="1"/>
      <c r="F1460" s="1"/>
      <c r="G1460" s="1"/>
      <c r="H1460" s="1"/>
      <c r="I1460" s="1"/>
    </row>
    <row r="1461" spans="1:13" ht="15.75" thickBot="1">
      <c r="A1461" s="4" t="s">
        <v>22</v>
      </c>
      <c r="B1461" s="1" t="s">
        <v>23</v>
      </c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ht="15.75" thickBot="1">
      <c r="A1462" s="4" t="s">
        <v>222</v>
      </c>
      <c r="B1462" s="1" t="s">
        <v>223</v>
      </c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ht="15.75" thickBot="1">
      <c r="A1463" s="6" t="s">
        <v>235</v>
      </c>
      <c r="B1463" s="7" t="s">
        <v>236</v>
      </c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45.75" thickBot="1">
      <c r="A1464" s="5" t="s">
        <v>2911</v>
      </c>
      <c r="B1464" s="5" t="s">
        <v>2912</v>
      </c>
      <c r="C1464" s="5" t="s">
        <v>2913</v>
      </c>
      <c r="D1464" s="5" t="s">
        <v>2914</v>
      </c>
      <c r="E1464" s="8">
        <v>1</v>
      </c>
      <c r="F1464" s="8">
        <v>1</v>
      </c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8">
        <v>0</v>
      </c>
      <c r="M1464" s="9">
        <v>1</v>
      </c>
    </row>
    <row r="1465" spans="1:13" ht="15.75" thickBot="1">
      <c r="A1465" s="13"/>
      <c r="B1465" s="14" t="s">
        <v>276</v>
      </c>
      <c r="C1465" s="15"/>
      <c r="D1465" s="15"/>
      <c r="E1465" s="16">
        <f>SUM($E$1464:$E$1464)</f>
        <v>1</v>
      </c>
      <c r="F1465" s="16">
        <f>SUM($F$1464:$F$1464)</f>
        <v>1</v>
      </c>
      <c r="G1465" s="16">
        <f>SUM($G$1464:$G$1464)</f>
        <v>0</v>
      </c>
      <c r="H1465" s="16">
        <f>SUM($H$1464:$H$1464)</f>
        <v>0</v>
      </c>
      <c r="I1465" s="16">
        <f>SUM($I$1464:$I$1464)</f>
        <v>0</v>
      </c>
      <c r="J1465" s="16">
        <f>SUM($J$1464:$J$1464)</f>
        <v>0</v>
      </c>
      <c r="K1465" s="16">
        <f>SUM($K$1464:$K$1464)</f>
        <v>0</v>
      </c>
      <c r="L1465" s="16">
        <f>SUM($L$1464:$L$1464)</f>
        <v>0</v>
      </c>
      <c r="M1465" s="16">
        <f>SUM($M$1464:$M$1464)</f>
        <v>1</v>
      </c>
    </row>
    <row r="1466" spans="2:13" ht="15.75" thickBot="1">
      <c r="B1466" s="14" t="s">
        <v>397</v>
      </c>
      <c r="C1466" s="15"/>
      <c r="D1466" s="15"/>
      <c r="E1466" s="16">
        <f>(E1465)</f>
        <v>1</v>
      </c>
      <c r="F1466" s="16">
        <f>(F1465)</f>
        <v>1</v>
      </c>
      <c r="G1466" s="16">
        <f>(G1465)</f>
        <v>0</v>
      </c>
      <c r="H1466" s="16">
        <f>(H1465)</f>
        <v>0</v>
      </c>
      <c r="I1466" s="16">
        <f>(I1465)</f>
        <v>0</v>
      </c>
      <c r="J1466" s="16">
        <f>(J1465)</f>
        <v>0</v>
      </c>
      <c r="K1466" s="16">
        <f>(K1465)</f>
        <v>0</v>
      </c>
      <c r="L1466" s="16">
        <f>(L1465)</f>
        <v>0</v>
      </c>
      <c r="M1466" s="16">
        <f>(M1465)</f>
        <v>1</v>
      </c>
    </row>
    <row r="1467" spans="2:13" ht="15.75" thickBot="1">
      <c r="B1467" s="14" t="s">
        <v>2915</v>
      </c>
      <c r="C1467" s="15"/>
      <c r="D1467" s="15"/>
      <c r="E1467" s="16">
        <f>(E1466)</f>
        <v>1</v>
      </c>
      <c r="F1467" s="16">
        <f>(F1466)</f>
        <v>1</v>
      </c>
      <c r="G1467" s="16">
        <f>(G1466)</f>
        <v>0</v>
      </c>
      <c r="H1467" s="16">
        <f>(H1466)</f>
        <v>0</v>
      </c>
      <c r="I1467" s="16">
        <f>(I1466)</f>
        <v>0</v>
      </c>
      <c r="J1467" s="16">
        <f>(J1466)</f>
        <v>0</v>
      </c>
      <c r="K1467" s="16">
        <f>(K1466)</f>
        <v>0</v>
      </c>
      <c r="L1467" s="16">
        <f>(L1466)</f>
        <v>0</v>
      </c>
      <c r="M1467" s="16">
        <f>(M1466)</f>
        <v>1</v>
      </c>
    </row>
    <row r="1468" spans="1:9" ht="15.75" thickBot="1">
      <c r="A1468" s="1" t="s">
        <v>2916</v>
      </c>
      <c r="B1468" s="1"/>
      <c r="C1468" s="1"/>
      <c r="D1468" s="1"/>
      <c r="E1468" s="1"/>
      <c r="F1468" s="1"/>
      <c r="G1468" s="1"/>
      <c r="H1468" s="1"/>
      <c r="I1468" s="1"/>
    </row>
    <row r="1469" spans="1:13" ht="15.75" thickBot="1">
      <c r="A1469" s="4" t="s">
        <v>22</v>
      </c>
      <c r="B1469" s="1" t="s">
        <v>23</v>
      </c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ht="15.75" thickBot="1">
      <c r="A1470" s="4" t="s">
        <v>71</v>
      </c>
      <c r="B1470" s="1" t="s">
        <v>72</v>
      </c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ht="15.75" thickBot="1">
      <c r="A1471" s="6" t="s">
        <v>73</v>
      </c>
      <c r="B1471" s="7" t="s">
        <v>74</v>
      </c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45.75" thickBot="1">
      <c r="A1472" s="5" t="s">
        <v>2917</v>
      </c>
      <c r="B1472" s="5" t="s">
        <v>2918</v>
      </c>
      <c r="C1472" s="5" t="s">
        <v>2919</v>
      </c>
      <c r="D1472" s="5" t="s">
        <v>2920</v>
      </c>
      <c r="E1472" s="8">
        <v>1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9">
        <v>1</v>
      </c>
    </row>
    <row r="1473" spans="1:13" ht="15.75" thickBot="1">
      <c r="A1473" s="13"/>
      <c r="B1473" s="14" t="s">
        <v>104</v>
      </c>
      <c r="C1473" s="15"/>
      <c r="D1473" s="15"/>
      <c r="E1473" s="16">
        <f>SUM($E$1472:$E$1472)</f>
        <v>1</v>
      </c>
      <c r="F1473" s="16">
        <f>SUM($F$1472:$F$1472)</f>
        <v>0</v>
      </c>
      <c r="G1473" s="16">
        <f>SUM($G$1472:$G$1472)</f>
        <v>0</v>
      </c>
      <c r="H1473" s="16">
        <f>SUM($H$1472:$H$1472)</f>
        <v>0</v>
      </c>
      <c r="I1473" s="16">
        <f>SUM($I$1472:$I$1472)</f>
        <v>0</v>
      </c>
      <c r="J1473" s="16">
        <f>SUM($J$1472:$J$1472)</f>
        <v>0</v>
      </c>
      <c r="K1473" s="16">
        <f>SUM($K$1472:$K$1472)</f>
        <v>0</v>
      </c>
      <c r="L1473" s="16">
        <f>SUM($L$1472:$L$1472)</f>
        <v>0</v>
      </c>
      <c r="M1473" s="16">
        <f>SUM($M$1472:$M$1472)</f>
        <v>1</v>
      </c>
    </row>
    <row r="1474" spans="2:13" ht="15.75" thickBot="1">
      <c r="B1474" s="14" t="s">
        <v>160</v>
      </c>
      <c r="C1474" s="15"/>
      <c r="D1474" s="15"/>
      <c r="E1474" s="16">
        <f>(E1473)</f>
        <v>1</v>
      </c>
      <c r="F1474" s="16">
        <f>(F1473)</f>
        <v>0</v>
      </c>
      <c r="G1474" s="16">
        <f>(G1473)</f>
        <v>0</v>
      </c>
      <c r="H1474" s="16">
        <f>(H1473)</f>
        <v>0</v>
      </c>
      <c r="I1474" s="16">
        <f>(I1473)</f>
        <v>0</v>
      </c>
      <c r="J1474" s="16">
        <f>(J1473)</f>
        <v>0</v>
      </c>
      <c r="K1474" s="16">
        <f>(K1473)</f>
        <v>0</v>
      </c>
      <c r="L1474" s="16">
        <f>(L1473)</f>
        <v>0</v>
      </c>
      <c r="M1474" s="16">
        <f>(M1473)</f>
        <v>1</v>
      </c>
    </row>
    <row r="1475" spans="1:13" ht="15.75" thickBot="1">
      <c r="A1475" s="4" t="s">
        <v>161</v>
      </c>
      <c r="B1475" s="1" t="s">
        <v>162</v>
      </c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ht="15.75" thickBot="1">
      <c r="A1476" s="6" t="s">
        <v>778</v>
      </c>
      <c r="B1476" s="7" t="s">
        <v>779</v>
      </c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30.75" thickBot="1">
      <c r="A1477" s="5" t="s">
        <v>2921</v>
      </c>
      <c r="B1477" s="5" t="s">
        <v>2922</v>
      </c>
      <c r="C1477" s="5" t="s">
        <v>2923</v>
      </c>
      <c r="D1477" s="5" t="s">
        <v>2924</v>
      </c>
      <c r="E1477" s="8">
        <v>500</v>
      </c>
      <c r="F1477" s="8">
        <v>500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9">
        <v>500</v>
      </c>
    </row>
    <row r="1478" spans="1:13" ht="15.75" thickBot="1">
      <c r="A1478" s="13"/>
      <c r="B1478" s="14" t="s">
        <v>795</v>
      </c>
      <c r="C1478" s="15"/>
      <c r="D1478" s="15"/>
      <c r="E1478" s="16">
        <f>SUM($E$1477:$E$1477)</f>
        <v>500</v>
      </c>
      <c r="F1478" s="16">
        <f>SUM($F$1477:$F$1477)</f>
        <v>500</v>
      </c>
      <c r="G1478" s="16">
        <f>SUM($G$1477:$G$1477)</f>
        <v>0</v>
      </c>
      <c r="H1478" s="16">
        <f>SUM($H$1477:$H$1477)</f>
        <v>0</v>
      </c>
      <c r="I1478" s="16">
        <f>SUM($I$1477:$I$1477)</f>
        <v>0</v>
      </c>
      <c r="J1478" s="16">
        <f>SUM($J$1477:$J$1477)</f>
        <v>0</v>
      </c>
      <c r="K1478" s="16">
        <f>SUM($K$1477:$K$1477)</f>
        <v>0</v>
      </c>
      <c r="L1478" s="16">
        <f>SUM($L$1477:$L$1477)</f>
        <v>0</v>
      </c>
      <c r="M1478" s="16">
        <f>SUM($M$1477:$M$1477)</f>
        <v>500</v>
      </c>
    </row>
    <row r="1479" spans="2:13" ht="15.75" thickBot="1">
      <c r="B1479" s="14" t="s">
        <v>191</v>
      </c>
      <c r="C1479" s="15"/>
      <c r="D1479" s="15"/>
      <c r="E1479" s="16">
        <f>(E1478)</f>
        <v>500</v>
      </c>
      <c r="F1479" s="16">
        <f>(F1478)</f>
        <v>500</v>
      </c>
      <c r="G1479" s="16">
        <f>(G1478)</f>
        <v>0</v>
      </c>
      <c r="H1479" s="16">
        <f>(H1478)</f>
        <v>0</v>
      </c>
      <c r="I1479" s="16">
        <f>(I1478)</f>
        <v>0</v>
      </c>
      <c r="J1479" s="16">
        <f>(J1478)</f>
        <v>0</v>
      </c>
      <c r="K1479" s="16">
        <f>(K1478)</f>
        <v>0</v>
      </c>
      <c r="L1479" s="16">
        <f>(L1478)</f>
        <v>0</v>
      </c>
      <c r="M1479" s="16">
        <f>(M1478)</f>
        <v>500</v>
      </c>
    </row>
    <row r="1480" spans="2:13" ht="15.75" thickBot="1">
      <c r="B1480" s="14" t="s">
        <v>2925</v>
      </c>
      <c r="C1480" s="15"/>
      <c r="D1480" s="15"/>
      <c r="E1480" s="16">
        <f>(E1474+E1479)</f>
        <v>501</v>
      </c>
      <c r="F1480" s="16">
        <f>(F1474+F1479)</f>
        <v>500</v>
      </c>
      <c r="G1480" s="16">
        <f>(G1474+G1479)</f>
        <v>0</v>
      </c>
      <c r="H1480" s="16">
        <f>(H1474+H1479)</f>
        <v>0</v>
      </c>
      <c r="I1480" s="16">
        <f>(I1474+I1479)</f>
        <v>0</v>
      </c>
      <c r="J1480" s="16">
        <f>(J1474+J1479)</f>
        <v>0</v>
      </c>
      <c r="K1480" s="16">
        <f>(K1474+K1479)</f>
        <v>0</v>
      </c>
      <c r="L1480" s="16">
        <f>(L1474+L1479)</f>
        <v>0</v>
      </c>
      <c r="M1480" s="16">
        <f>(M1474+M1479)</f>
        <v>501</v>
      </c>
    </row>
    <row r="1481" spans="1:9" ht="15.75" thickBot="1">
      <c r="A1481" s="1" t="s">
        <v>2926</v>
      </c>
      <c r="B1481" s="1"/>
      <c r="C1481" s="1"/>
      <c r="D1481" s="1"/>
      <c r="E1481" s="1"/>
      <c r="F1481" s="1"/>
      <c r="G1481" s="1"/>
      <c r="H1481" s="1"/>
      <c r="I1481" s="1"/>
    </row>
    <row r="1482" spans="1:13" ht="15.75" thickBot="1">
      <c r="A1482" s="4" t="s">
        <v>22</v>
      </c>
      <c r="B1482" s="1" t="s">
        <v>23</v>
      </c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ht="15.75" thickBot="1">
      <c r="A1483" s="4" t="s">
        <v>24</v>
      </c>
      <c r="B1483" s="1" t="s">
        <v>25</v>
      </c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ht="15.75" thickBot="1">
      <c r="A1484" s="6" t="s">
        <v>615</v>
      </c>
      <c r="B1484" s="7" t="s">
        <v>616</v>
      </c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45">
      <c r="A1485" s="5" t="s">
        <v>2927</v>
      </c>
      <c r="B1485" s="5" t="s">
        <v>2928</v>
      </c>
      <c r="C1485" s="5" t="s">
        <v>2929</v>
      </c>
      <c r="D1485" s="5" t="s">
        <v>2930</v>
      </c>
      <c r="E1485" s="8">
        <v>48600</v>
      </c>
      <c r="F1485" s="8">
        <v>0</v>
      </c>
      <c r="G1485" s="8">
        <v>51100</v>
      </c>
      <c r="H1485" s="8">
        <v>36.63</v>
      </c>
      <c r="I1485" s="8">
        <v>5658.47</v>
      </c>
      <c r="J1485" s="8">
        <v>45404.9</v>
      </c>
      <c r="K1485" s="8">
        <v>45441.53</v>
      </c>
      <c r="L1485" s="8">
        <v>45404.9</v>
      </c>
      <c r="M1485" s="9">
        <v>3158.47</v>
      </c>
    </row>
    <row r="1486" spans="1:13" ht="30">
      <c r="A1486" s="10" t="s">
        <v>2931</v>
      </c>
      <c r="B1486" s="10" t="s">
        <v>969</v>
      </c>
      <c r="C1486" s="10" t="s">
        <v>2932</v>
      </c>
      <c r="D1486" s="10" t="s">
        <v>2933</v>
      </c>
      <c r="E1486" s="11">
        <v>576700</v>
      </c>
      <c r="F1486" s="11">
        <v>560700</v>
      </c>
      <c r="G1486" s="11">
        <v>576700</v>
      </c>
      <c r="H1486" s="11">
        <v>0</v>
      </c>
      <c r="I1486" s="11">
        <v>5190.44</v>
      </c>
      <c r="J1486" s="11">
        <v>571509.56</v>
      </c>
      <c r="K1486" s="11">
        <v>571509.56</v>
      </c>
      <c r="L1486" s="11">
        <v>571509.56</v>
      </c>
      <c r="M1486" s="12">
        <v>5190.44</v>
      </c>
    </row>
    <row r="1487" spans="1:13" ht="30">
      <c r="A1487" s="10" t="s">
        <v>2934</v>
      </c>
      <c r="B1487" s="10" t="s">
        <v>2935</v>
      </c>
      <c r="C1487" s="10" t="s">
        <v>2936</v>
      </c>
      <c r="D1487" s="10" t="s">
        <v>2937</v>
      </c>
      <c r="E1487" s="11">
        <v>376500</v>
      </c>
      <c r="F1487" s="11">
        <v>320400</v>
      </c>
      <c r="G1487" s="11">
        <v>381500</v>
      </c>
      <c r="H1487" s="11">
        <v>33</v>
      </c>
      <c r="I1487" s="11">
        <v>9338.81</v>
      </c>
      <c r="J1487" s="11">
        <v>372128.19</v>
      </c>
      <c r="K1487" s="11">
        <v>372161.19</v>
      </c>
      <c r="L1487" s="11">
        <v>372128.19</v>
      </c>
      <c r="M1487" s="12">
        <v>4338.81</v>
      </c>
    </row>
    <row r="1488" spans="1:13" ht="30">
      <c r="A1488" s="10" t="s">
        <v>2938</v>
      </c>
      <c r="B1488" s="10" t="s">
        <v>983</v>
      </c>
      <c r="C1488" s="10" t="s">
        <v>2939</v>
      </c>
      <c r="D1488" s="10" t="s">
        <v>2940</v>
      </c>
      <c r="E1488" s="11">
        <v>1000</v>
      </c>
      <c r="F1488" s="11">
        <v>1000</v>
      </c>
      <c r="G1488" s="11">
        <v>1000</v>
      </c>
      <c r="H1488" s="11">
        <v>465.8</v>
      </c>
      <c r="I1488" s="11">
        <v>534.2</v>
      </c>
      <c r="J1488" s="11">
        <v>0</v>
      </c>
      <c r="K1488" s="11">
        <v>465.8</v>
      </c>
      <c r="L1488" s="11">
        <v>0</v>
      </c>
      <c r="M1488" s="12">
        <v>534.2</v>
      </c>
    </row>
    <row r="1489" spans="1:13" ht="30">
      <c r="A1489" s="10" t="s">
        <v>2941</v>
      </c>
      <c r="B1489" s="10" t="s">
        <v>2942</v>
      </c>
      <c r="C1489" s="10" t="s">
        <v>2943</v>
      </c>
      <c r="D1489" s="10" t="s">
        <v>2944</v>
      </c>
      <c r="E1489" s="11">
        <v>2000</v>
      </c>
      <c r="F1489" s="11">
        <v>1000</v>
      </c>
      <c r="G1489" s="11">
        <v>1000</v>
      </c>
      <c r="H1489" s="11">
        <v>404.15</v>
      </c>
      <c r="I1489" s="11">
        <v>68.12</v>
      </c>
      <c r="J1489" s="11">
        <v>527.73</v>
      </c>
      <c r="K1489" s="11">
        <v>931.88</v>
      </c>
      <c r="L1489" s="11">
        <v>527.73</v>
      </c>
      <c r="M1489" s="12">
        <v>1068.12</v>
      </c>
    </row>
    <row r="1490" spans="1:13" ht="30.75" thickBot="1">
      <c r="A1490" s="10" t="s">
        <v>2945</v>
      </c>
      <c r="B1490" s="10" t="s">
        <v>2946</v>
      </c>
      <c r="C1490" s="10" t="s">
        <v>2943</v>
      </c>
      <c r="D1490" s="10" t="s">
        <v>2944</v>
      </c>
      <c r="E1490" s="11">
        <v>2000</v>
      </c>
      <c r="F1490" s="11">
        <v>2000</v>
      </c>
      <c r="G1490" s="11">
        <v>2000</v>
      </c>
      <c r="H1490" s="11">
        <v>0</v>
      </c>
      <c r="I1490" s="11">
        <v>2000</v>
      </c>
      <c r="J1490" s="11">
        <v>0</v>
      </c>
      <c r="K1490" s="11">
        <v>0</v>
      </c>
      <c r="L1490" s="11">
        <v>0</v>
      </c>
      <c r="M1490" s="12">
        <v>2000</v>
      </c>
    </row>
    <row r="1491" spans="1:13" ht="15.75" thickBot="1">
      <c r="A1491" s="13"/>
      <c r="B1491" s="14" t="s">
        <v>637</v>
      </c>
      <c r="C1491" s="15"/>
      <c r="D1491" s="15"/>
      <c r="E1491" s="16">
        <f>SUM($E$1485:$E$1490)</f>
        <v>1006800</v>
      </c>
      <c r="F1491" s="16">
        <f>SUM($F$1485:$F$1490)</f>
        <v>885100</v>
      </c>
      <c r="G1491" s="16">
        <f>SUM($G$1485:$G$1490)</f>
        <v>1013300</v>
      </c>
      <c r="H1491" s="16">
        <f>SUM($H$1485:$H$1490)</f>
        <v>939.58</v>
      </c>
      <c r="I1491" s="16">
        <f>SUM($I$1485:$I$1490)</f>
        <v>22790.04</v>
      </c>
      <c r="J1491" s="16">
        <f>SUM($J$1485:$J$1490)</f>
        <v>989570.3800000001</v>
      </c>
      <c r="K1491" s="16">
        <f>SUM($K$1485:$K$1490)</f>
        <v>990509.9600000001</v>
      </c>
      <c r="L1491" s="16">
        <f>SUM($L$1485:$L$1490)</f>
        <v>989570.3800000001</v>
      </c>
      <c r="M1491" s="16">
        <f>SUM($M$1485:$M$1490)</f>
        <v>16290.04</v>
      </c>
    </row>
    <row r="1492" spans="1:13" ht="15.75" thickBot="1">
      <c r="A1492" s="6" t="s">
        <v>638</v>
      </c>
      <c r="B1492" s="7" t="s">
        <v>639</v>
      </c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45">
      <c r="A1493" s="5" t="s">
        <v>2947</v>
      </c>
      <c r="B1493" s="5" t="s">
        <v>2948</v>
      </c>
      <c r="C1493" s="5" t="s">
        <v>2949</v>
      </c>
      <c r="D1493" s="5" t="s">
        <v>2950</v>
      </c>
      <c r="E1493" s="8">
        <v>435671.57</v>
      </c>
      <c r="F1493" s="8">
        <v>518400</v>
      </c>
      <c r="G1493" s="8">
        <v>533400</v>
      </c>
      <c r="H1493" s="8">
        <v>0</v>
      </c>
      <c r="I1493" s="8">
        <v>97728.43</v>
      </c>
      <c r="J1493" s="8">
        <v>435671.57</v>
      </c>
      <c r="K1493" s="8">
        <v>435671.57</v>
      </c>
      <c r="L1493" s="8">
        <v>435671.57</v>
      </c>
      <c r="M1493" s="9">
        <v>0</v>
      </c>
    </row>
    <row r="1494" spans="1:13" ht="45">
      <c r="A1494" s="10" t="s">
        <v>2951</v>
      </c>
      <c r="B1494" s="10" t="s">
        <v>2952</v>
      </c>
      <c r="C1494" s="10" t="s">
        <v>2953</v>
      </c>
      <c r="D1494" s="10" t="s">
        <v>2954</v>
      </c>
      <c r="E1494" s="11">
        <v>57600</v>
      </c>
      <c r="F1494" s="11">
        <v>0</v>
      </c>
      <c r="G1494" s="11">
        <v>67600</v>
      </c>
      <c r="H1494" s="11">
        <v>8491.88</v>
      </c>
      <c r="I1494" s="11">
        <v>10638.44</v>
      </c>
      <c r="J1494" s="11">
        <v>48469.68</v>
      </c>
      <c r="K1494" s="11">
        <v>56961.56</v>
      </c>
      <c r="L1494" s="11">
        <v>48469.68</v>
      </c>
      <c r="M1494" s="12">
        <v>638.44</v>
      </c>
    </row>
    <row r="1495" spans="1:13" ht="45">
      <c r="A1495" s="10" t="s">
        <v>2955</v>
      </c>
      <c r="B1495" s="10" t="s">
        <v>1005</v>
      </c>
      <c r="C1495" s="10" t="s">
        <v>2956</v>
      </c>
      <c r="D1495" s="10" t="s">
        <v>2957</v>
      </c>
      <c r="E1495" s="11">
        <v>136900</v>
      </c>
      <c r="F1495" s="11">
        <v>81900</v>
      </c>
      <c r="G1495" s="11">
        <v>141400</v>
      </c>
      <c r="H1495" s="11">
        <v>45636.58</v>
      </c>
      <c r="I1495" s="11">
        <v>13896.98</v>
      </c>
      <c r="J1495" s="11">
        <v>81866.44</v>
      </c>
      <c r="K1495" s="11">
        <v>127503.02</v>
      </c>
      <c r="L1495" s="11">
        <v>81866.44</v>
      </c>
      <c r="M1495" s="12">
        <v>9396.98</v>
      </c>
    </row>
    <row r="1496" spans="1:13" ht="45">
      <c r="A1496" s="10" t="s">
        <v>2958</v>
      </c>
      <c r="B1496" s="10" t="s">
        <v>2959</v>
      </c>
      <c r="C1496" s="10" t="s">
        <v>2949</v>
      </c>
      <c r="D1496" s="10" t="s">
        <v>2950</v>
      </c>
      <c r="E1496" s="11">
        <v>124424.73</v>
      </c>
      <c r="F1496" s="11">
        <v>161100</v>
      </c>
      <c r="G1496" s="11">
        <v>161100</v>
      </c>
      <c r="H1496" s="11">
        <v>0</v>
      </c>
      <c r="I1496" s="11">
        <v>36675.27</v>
      </c>
      <c r="J1496" s="11">
        <v>124424.73</v>
      </c>
      <c r="K1496" s="11">
        <v>124424.73</v>
      </c>
      <c r="L1496" s="11">
        <v>124424.73</v>
      </c>
      <c r="M1496" s="12">
        <v>0</v>
      </c>
    </row>
    <row r="1497" spans="1:13" ht="30">
      <c r="A1497" s="10" t="s">
        <v>2960</v>
      </c>
      <c r="B1497" s="10" t="s">
        <v>983</v>
      </c>
      <c r="C1497" s="10" t="s">
        <v>2961</v>
      </c>
      <c r="D1497" s="10" t="s">
        <v>2940</v>
      </c>
      <c r="E1497" s="11">
        <v>1000</v>
      </c>
      <c r="F1497" s="11">
        <v>1000</v>
      </c>
      <c r="G1497" s="11">
        <v>1000</v>
      </c>
      <c r="H1497" s="11">
        <v>0</v>
      </c>
      <c r="I1497" s="11">
        <v>1000</v>
      </c>
      <c r="J1497" s="11">
        <v>0</v>
      </c>
      <c r="K1497" s="11">
        <v>0</v>
      </c>
      <c r="L1497" s="11">
        <v>0</v>
      </c>
      <c r="M1497" s="12">
        <v>1000</v>
      </c>
    </row>
    <row r="1498" spans="1:13" ht="30.75" thickBot="1">
      <c r="A1498" s="10" t="s">
        <v>2962</v>
      </c>
      <c r="B1498" s="10" t="s">
        <v>2942</v>
      </c>
      <c r="C1498" s="10" t="s">
        <v>2963</v>
      </c>
      <c r="D1498" s="10" t="s">
        <v>2964</v>
      </c>
      <c r="E1498" s="11">
        <v>2000</v>
      </c>
      <c r="F1498" s="11">
        <v>2000</v>
      </c>
      <c r="G1498" s="11">
        <v>2000</v>
      </c>
      <c r="H1498" s="11">
        <v>0</v>
      </c>
      <c r="I1498" s="11">
        <v>2000</v>
      </c>
      <c r="J1498" s="11">
        <v>0</v>
      </c>
      <c r="K1498" s="11">
        <v>0</v>
      </c>
      <c r="L1498" s="11">
        <v>0</v>
      </c>
      <c r="M1498" s="12">
        <v>2000</v>
      </c>
    </row>
    <row r="1499" spans="1:13" ht="15.75" thickBot="1">
      <c r="A1499" s="13"/>
      <c r="B1499" s="14" t="s">
        <v>656</v>
      </c>
      <c r="C1499" s="15"/>
      <c r="D1499" s="15"/>
      <c r="E1499" s="16">
        <f>SUM($E$1493:$E$1498)</f>
        <v>757596.3</v>
      </c>
      <c r="F1499" s="16">
        <f>SUM($F$1493:$F$1498)</f>
        <v>764400</v>
      </c>
      <c r="G1499" s="16">
        <f>SUM($G$1493:$G$1498)</f>
        <v>906500</v>
      </c>
      <c r="H1499" s="16">
        <f>SUM($H$1493:$H$1498)</f>
        <v>54128.46</v>
      </c>
      <c r="I1499" s="16">
        <f>SUM($I$1493:$I$1498)</f>
        <v>161939.12</v>
      </c>
      <c r="J1499" s="16">
        <f>SUM($J$1493:$J$1498)</f>
        <v>690432.4199999999</v>
      </c>
      <c r="K1499" s="16">
        <f>SUM($K$1493:$K$1498)</f>
        <v>744560.88</v>
      </c>
      <c r="L1499" s="16">
        <f>SUM($L$1493:$L$1498)</f>
        <v>690432.4199999999</v>
      </c>
      <c r="M1499" s="16">
        <f>SUM($M$1493:$M$1498)</f>
        <v>13035.42</v>
      </c>
    </row>
    <row r="1500" spans="1:13" ht="15.75" thickBot="1">
      <c r="A1500" s="6" t="s">
        <v>657</v>
      </c>
      <c r="B1500" s="7" t="s">
        <v>658</v>
      </c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45.75" thickBot="1">
      <c r="A1501" s="5" t="s">
        <v>2965</v>
      </c>
      <c r="B1501" s="5" t="s">
        <v>1896</v>
      </c>
      <c r="C1501" s="5" t="s">
        <v>2966</v>
      </c>
      <c r="D1501" s="5" t="s">
        <v>2967</v>
      </c>
      <c r="E1501" s="8">
        <v>95000</v>
      </c>
      <c r="F1501" s="8">
        <v>95000</v>
      </c>
      <c r="G1501" s="8">
        <v>95000</v>
      </c>
      <c r="H1501" s="8">
        <v>8349.67</v>
      </c>
      <c r="I1501" s="8">
        <v>32027.13</v>
      </c>
      <c r="J1501" s="8">
        <v>54623.2</v>
      </c>
      <c r="K1501" s="8">
        <v>62972.87</v>
      </c>
      <c r="L1501" s="8">
        <v>54623.2</v>
      </c>
      <c r="M1501" s="9">
        <v>32027.13</v>
      </c>
    </row>
    <row r="1502" spans="1:13" ht="15.75" thickBot="1">
      <c r="A1502" s="13"/>
      <c r="B1502" s="14" t="s">
        <v>670</v>
      </c>
      <c r="C1502" s="15"/>
      <c r="D1502" s="15"/>
      <c r="E1502" s="16">
        <f>SUM($E$1501:$E$1501)</f>
        <v>95000</v>
      </c>
      <c r="F1502" s="16">
        <f>SUM($F$1501:$F$1501)</f>
        <v>95000</v>
      </c>
      <c r="G1502" s="16">
        <f>SUM($G$1501:$G$1501)</f>
        <v>95000</v>
      </c>
      <c r="H1502" s="16">
        <f>SUM($H$1501:$H$1501)</f>
        <v>8349.67</v>
      </c>
      <c r="I1502" s="16">
        <f>SUM($I$1501:$I$1501)</f>
        <v>32027.13</v>
      </c>
      <c r="J1502" s="16">
        <f>SUM($J$1501:$J$1501)</f>
        <v>54623.2</v>
      </c>
      <c r="K1502" s="16">
        <f>SUM($K$1501:$K$1501)</f>
        <v>62972.87</v>
      </c>
      <c r="L1502" s="16">
        <f>SUM($L$1501:$L$1501)</f>
        <v>54623.2</v>
      </c>
      <c r="M1502" s="16">
        <f>SUM($M$1501:$M$1501)</f>
        <v>32027.13</v>
      </c>
    </row>
    <row r="1503" spans="1:13" ht="15.75" thickBot="1">
      <c r="A1503" s="6" t="s">
        <v>40</v>
      </c>
      <c r="B1503" s="7" t="s">
        <v>41</v>
      </c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45">
      <c r="A1504" s="5" t="s">
        <v>2968</v>
      </c>
      <c r="B1504" s="5" t="s">
        <v>2969</v>
      </c>
      <c r="C1504" s="5" t="s">
        <v>2970</v>
      </c>
      <c r="D1504" s="5" t="s">
        <v>2971</v>
      </c>
      <c r="E1504" s="8">
        <v>7800</v>
      </c>
      <c r="F1504" s="8">
        <v>0</v>
      </c>
      <c r="G1504" s="8">
        <v>7800</v>
      </c>
      <c r="H1504" s="8">
        <v>5.39</v>
      </c>
      <c r="I1504" s="8">
        <v>577.22</v>
      </c>
      <c r="J1504" s="8">
        <v>7217.39</v>
      </c>
      <c r="K1504" s="8">
        <v>7222.78</v>
      </c>
      <c r="L1504" s="8">
        <v>7217.39</v>
      </c>
      <c r="M1504" s="9">
        <v>577.22</v>
      </c>
    </row>
    <row r="1505" spans="1:13" ht="45">
      <c r="A1505" s="10" t="s">
        <v>2972</v>
      </c>
      <c r="B1505" s="10" t="s">
        <v>1043</v>
      </c>
      <c r="C1505" s="10" t="s">
        <v>2973</v>
      </c>
      <c r="D1505" s="10" t="s">
        <v>2974</v>
      </c>
      <c r="E1505" s="11">
        <v>90350</v>
      </c>
      <c r="F1505" s="11">
        <v>64350</v>
      </c>
      <c r="G1505" s="11">
        <v>90350</v>
      </c>
      <c r="H1505" s="11">
        <v>0</v>
      </c>
      <c r="I1505" s="11">
        <v>773.94</v>
      </c>
      <c r="J1505" s="11">
        <v>89576.06</v>
      </c>
      <c r="K1505" s="11">
        <v>89576.06</v>
      </c>
      <c r="L1505" s="11">
        <v>89576.06</v>
      </c>
      <c r="M1505" s="12">
        <v>773.94</v>
      </c>
    </row>
    <row r="1506" spans="1:13" ht="45">
      <c r="A1506" s="10" t="s">
        <v>2975</v>
      </c>
      <c r="B1506" s="10" t="s">
        <v>2976</v>
      </c>
      <c r="C1506" s="10" t="s">
        <v>2977</v>
      </c>
      <c r="D1506" s="10" t="s">
        <v>2978</v>
      </c>
      <c r="E1506" s="11">
        <v>64200</v>
      </c>
      <c r="F1506" s="11">
        <v>47700</v>
      </c>
      <c r="G1506" s="11">
        <v>69200</v>
      </c>
      <c r="H1506" s="11">
        <v>44.44</v>
      </c>
      <c r="I1506" s="11">
        <v>5472.68</v>
      </c>
      <c r="J1506" s="11">
        <v>63682.88</v>
      </c>
      <c r="K1506" s="11">
        <v>63727.32</v>
      </c>
      <c r="L1506" s="11">
        <v>63682.88</v>
      </c>
      <c r="M1506" s="12">
        <v>472.68</v>
      </c>
    </row>
    <row r="1507" spans="1:13" ht="45">
      <c r="A1507" s="10" t="s">
        <v>2979</v>
      </c>
      <c r="B1507" s="10" t="s">
        <v>2980</v>
      </c>
      <c r="C1507" s="10" t="s">
        <v>2981</v>
      </c>
      <c r="D1507" s="10" t="s">
        <v>2982</v>
      </c>
      <c r="E1507" s="11">
        <v>118602.24</v>
      </c>
      <c r="F1507" s="11">
        <v>148500</v>
      </c>
      <c r="G1507" s="11">
        <v>148500</v>
      </c>
      <c r="H1507" s="11">
        <v>0</v>
      </c>
      <c r="I1507" s="11">
        <v>29897.76</v>
      </c>
      <c r="J1507" s="11">
        <v>118602.24</v>
      </c>
      <c r="K1507" s="11">
        <v>118602.24</v>
      </c>
      <c r="L1507" s="11">
        <v>118602.24</v>
      </c>
      <c r="M1507" s="12">
        <v>0</v>
      </c>
    </row>
    <row r="1508" spans="1:13" ht="45">
      <c r="A1508" s="10" t="s">
        <v>2983</v>
      </c>
      <c r="B1508" s="10" t="s">
        <v>2984</v>
      </c>
      <c r="C1508" s="10" t="s">
        <v>2985</v>
      </c>
      <c r="D1508" s="10" t="s">
        <v>2986</v>
      </c>
      <c r="E1508" s="11">
        <v>14200</v>
      </c>
      <c r="F1508" s="11">
        <v>0</v>
      </c>
      <c r="G1508" s="11">
        <v>17700</v>
      </c>
      <c r="H1508" s="11">
        <v>3066.49</v>
      </c>
      <c r="I1508" s="11">
        <v>4240.7</v>
      </c>
      <c r="J1508" s="11">
        <v>10392.81</v>
      </c>
      <c r="K1508" s="11">
        <v>13459.3</v>
      </c>
      <c r="L1508" s="11">
        <v>10392.81</v>
      </c>
      <c r="M1508" s="12">
        <v>740.7</v>
      </c>
    </row>
    <row r="1509" spans="1:13" ht="45">
      <c r="A1509" s="10" t="s">
        <v>2987</v>
      </c>
      <c r="B1509" s="10" t="s">
        <v>2696</v>
      </c>
      <c r="C1509" s="10" t="s">
        <v>2988</v>
      </c>
      <c r="D1509" s="10" t="s">
        <v>2989</v>
      </c>
      <c r="E1509" s="11">
        <v>34000</v>
      </c>
      <c r="F1509" s="11">
        <v>27000</v>
      </c>
      <c r="G1509" s="11">
        <v>37000</v>
      </c>
      <c r="H1509" s="11">
        <v>8432.33</v>
      </c>
      <c r="I1509" s="11">
        <v>5477.71</v>
      </c>
      <c r="J1509" s="11">
        <v>23089.96</v>
      </c>
      <c r="K1509" s="11">
        <v>31522.29</v>
      </c>
      <c r="L1509" s="11">
        <v>23089.96</v>
      </c>
      <c r="M1509" s="12">
        <v>2477.71</v>
      </c>
    </row>
    <row r="1510" spans="1:13" ht="45">
      <c r="A1510" s="10" t="s">
        <v>2990</v>
      </c>
      <c r="B1510" s="10" t="s">
        <v>2991</v>
      </c>
      <c r="C1510" s="10" t="s">
        <v>2992</v>
      </c>
      <c r="D1510" s="10" t="s">
        <v>2993</v>
      </c>
      <c r="E1510" s="11">
        <v>27794.2</v>
      </c>
      <c r="F1510" s="11">
        <v>27000</v>
      </c>
      <c r="G1510" s="11">
        <v>30000</v>
      </c>
      <c r="H1510" s="11">
        <v>0</v>
      </c>
      <c r="I1510" s="11">
        <v>2205.8</v>
      </c>
      <c r="J1510" s="11">
        <v>27794.2</v>
      </c>
      <c r="K1510" s="11">
        <v>27794.2</v>
      </c>
      <c r="L1510" s="11">
        <v>27794.2</v>
      </c>
      <c r="M1510" s="12">
        <v>0</v>
      </c>
    </row>
    <row r="1511" spans="1:13" ht="45.75" thickBot="1">
      <c r="A1511" s="10" t="s">
        <v>2994</v>
      </c>
      <c r="B1511" s="10" t="s">
        <v>2737</v>
      </c>
      <c r="C1511" s="10" t="s">
        <v>2995</v>
      </c>
      <c r="D1511" s="10" t="s">
        <v>2996</v>
      </c>
      <c r="E1511" s="11">
        <v>26400</v>
      </c>
      <c r="F1511" s="11">
        <v>26400</v>
      </c>
      <c r="G1511" s="11">
        <v>26400</v>
      </c>
      <c r="H1511" s="11">
        <v>2330.89</v>
      </c>
      <c r="I1511" s="11">
        <v>7281.17</v>
      </c>
      <c r="J1511" s="11">
        <v>16787.94</v>
      </c>
      <c r="K1511" s="11">
        <v>19118.83</v>
      </c>
      <c r="L1511" s="11">
        <v>16787.94</v>
      </c>
      <c r="M1511" s="12">
        <v>7281.17</v>
      </c>
    </row>
    <row r="1512" spans="1:13" ht="15.75" thickBot="1">
      <c r="A1512" s="13"/>
      <c r="B1512" s="14" t="s">
        <v>62</v>
      </c>
      <c r="C1512" s="15"/>
      <c r="D1512" s="15"/>
      <c r="E1512" s="16">
        <f>SUM($E$1504:$E$1511)</f>
        <v>383346.44</v>
      </c>
      <c r="F1512" s="16">
        <f>SUM($F$1504:$F$1511)</f>
        <v>340950</v>
      </c>
      <c r="G1512" s="16">
        <f>SUM($G$1504:$G$1511)</f>
        <v>426950</v>
      </c>
      <c r="H1512" s="16">
        <f>SUM($H$1504:$H$1511)</f>
        <v>13879.539999999999</v>
      </c>
      <c r="I1512" s="16">
        <f>SUM($I$1504:$I$1511)</f>
        <v>55926.979999999996</v>
      </c>
      <c r="J1512" s="16">
        <f>SUM($J$1504:$J$1511)</f>
        <v>357143.48000000004</v>
      </c>
      <c r="K1512" s="16">
        <f>SUM($K$1504:$K$1511)</f>
        <v>371023.02</v>
      </c>
      <c r="L1512" s="16">
        <f>SUM($L$1504:$L$1511)</f>
        <v>357143.48000000004</v>
      </c>
      <c r="M1512" s="16">
        <f>SUM($M$1504:$M$1511)</f>
        <v>12323.42</v>
      </c>
    </row>
    <row r="1513" spans="1:13" ht="15.75" thickBot="1">
      <c r="A1513" s="6" t="s">
        <v>699</v>
      </c>
      <c r="B1513" s="7" t="s">
        <v>700</v>
      </c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45">
      <c r="A1514" s="5" t="s">
        <v>2997</v>
      </c>
      <c r="B1514" s="5" t="s">
        <v>706</v>
      </c>
      <c r="C1514" s="5" t="s">
        <v>2998</v>
      </c>
      <c r="D1514" s="5" t="s">
        <v>2999</v>
      </c>
      <c r="E1514" s="8">
        <v>15000</v>
      </c>
      <c r="F1514" s="8">
        <v>25000</v>
      </c>
      <c r="G1514" s="8">
        <v>14319.36</v>
      </c>
      <c r="H1514" s="8">
        <v>0</v>
      </c>
      <c r="I1514" s="8">
        <v>2720.68</v>
      </c>
      <c r="J1514" s="8">
        <v>11598.68</v>
      </c>
      <c r="K1514" s="8">
        <v>11598.68</v>
      </c>
      <c r="L1514" s="8">
        <v>11598.68</v>
      </c>
      <c r="M1514" s="9">
        <v>3401.32</v>
      </c>
    </row>
    <row r="1515" spans="1:13" ht="45">
      <c r="A1515" s="10" t="s">
        <v>3000</v>
      </c>
      <c r="B1515" s="10" t="s">
        <v>706</v>
      </c>
      <c r="C1515" s="10" t="s">
        <v>2998</v>
      </c>
      <c r="D1515" s="10" t="s">
        <v>2999</v>
      </c>
      <c r="E1515" s="11">
        <v>9050</v>
      </c>
      <c r="F1515" s="11">
        <v>8000</v>
      </c>
      <c r="G1515" s="11">
        <v>9040.72</v>
      </c>
      <c r="H1515" s="11">
        <v>0</v>
      </c>
      <c r="I1515" s="11">
        <v>7343.28</v>
      </c>
      <c r="J1515" s="11">
        <v>1697.44</v>
      </c>
      <c r="K1515" s="11">
        <v>1697.44</v>
      </c>
      <c r="L1515" s="11">
        <v>1697.44</v>
      </c>
      <c r="M1515" s="12">
        <v>7352.56</v>
      </c>
    </row>
    <row r="1516" spans="1:13" ht="45">
      <c r="A1516" s="10" t="s">
        <v>3001</v>
      </c>
      <c r="B1516" s="10" t="s">
        <v>706</v>
      </c>
      <c r="C1516" s="10" t="s">
        <v>3002</v>
      </c>
      <c r="D1516" s="10" t="s">
        <v>3003</v>
      </c>
      <c r="E1516" s="11">
        <v>22600</v>
      </c>
      <c r="F1516" s="11">
        <v>32600</v>
      </c>
      <c r="G1516" s="11">
        <v>22600</v>
      </c>
      <c r="H1516" s="11">
        <v>2306.56</v>
      </c>
      <c r="I1516" s="11">
        <v>16851</v>
      </c>
      <c r="J1516" s="11">
        <v>3442.44</v>
      </c>
      <c r="K1516" s="11">
        <v>5749</v>
      </c>
      <c r="L1516" s="11">
        <v>3442.44</v>
      </c>
      <c r="M1516" s="12">
        <v>16851</v>
      </c>
    </row>
    <row r="1517" spans="1:13" ht="45.75" thickBot="1">
      <c r="A1517" s="10" t="s">
        <v>3004</v>
      </c>
      <c r="B1517" s="10" t="s">
        <v>706</v>
      </c>
      <c r="C1517" s="10" t="s">
        <v>3002</v>
      </c>
      <c r="D1517" s="10" t="s">
        <v>3003</v>
      </c>
      <c r="E1517" s="11">
        <v>6000</v>
      </c>
      <c r="F1517" s="11">
        <v>12000</v>
      </c>
      <c r="G1517" s="11">
        <v>5659.17</v>
      </c>
      <c r="H1517" s="11">
        <v>0</v>
      </c>
      <c r="I1517" s="11">
        <v>1478.13</v>
      </c>
      <c r="J1517" s="11">
        <v>4181.04</v>
      </c>
      <c r="K1517" s="11">
        <v>4181.04</v>
      </c>
      <c r="L1517" s="11">
        <v>4181.04</v>
      </c>
      <c r="M1517" s="12">
        <v>1818.96</v>
      </c>
    </row>
    <row r="1518" spans="1:13" ht="15.75" thickBot="1">
      <c r="A1518" s="13"/>
      <c r="B1518" s="14" t="s">
        <v>711</v>
      </c>
      <c r="C1518" s="15"/>
      <c r="D1518" s="15"/>
      <c r="E1518" s="16">
        <f>SUM($E$1514:$E$1517)</f>
        <v>52650</v>
      </c>
      <c r="F1518" s="16">
        <f>SUM($F$1514:$F$1517)</f>
        <v>77600</v>
      </c>
      <c r="G1518" s="16">
        <f>SUM($G$1514:$G$1517)</f>
        <v>51619.25</v>
      </c>
      <c r="H1518" s="16">
        <f>SUM($H$1514:$H$1517)</f>
        <v>2306.56</v>
      </c>
      <c r="I1518" s="16">
        <f>SUM($I$1514:$I$1517)</f>
        <v>28393.09</v>
      </c>
      <c r="J1518" s="16">
        <f>SUM($J$1514:$J$1517)</f>
        <v>20919.600000000002</v>
      </c>
      <c r="K1518" s="16">
        <f>SUM($K$1514:$K$1517)</f>
        <v>23226.160000000003</v>
      </c>
      <c r="L1518" s="16">
        <f>SUM($L$1514:$L$1517)</f>
        <v>20919.600000000002</v>
      </c>
      <c r="M1518" s="16">
        <f>SUM($M$1514:$M$1517)</f>
        <v>29423.84</v>
      </c>
    </row>
    <row r="1519" spans="2:13" ht="15.75" thickBot="1">
      <c r="B1519" s="14" t="s">
        <v>70</v>
      </c>
      <c r="C1519" s="15"/>
      <c r="D1519" s="15"/>
      <c r="E1519" s="16">
        <f>(E1491+E1499+E1502+E1512+E1518)</f>
        <v>2295392.74</v>
      </c>
      <c r="F1519" s="16">
        <f>(F1491+F1499+F1502+F1512+F1518)</f>
        <v>2163050</v>
      </c>
      <c r="G1519" s="16">
        <f>(G1491+G1499+G1502+G1512+G1518)</f>
        <v>2493369.25</v>
      </c>
      <c r="H1519" s="16">
        <f>(H1491+H1499+H1502+H1512+H1518)</f>
        <v>79603.81</v>
      </c>
      <c r="I1519" s="16">
        <f>(I1491+I1499+I1502+I1512+I1518)</f>
        <v>301076.36000000004</v>
      </c>
      <c r="J1519" s="16">
        <f>(J1491+J1499+J1502+J1512+J1518)</f>
        <v>2112689.08</v>
      </c>
      <c r="K1519" s="16">
        <f>(K1491+K1499+K1502+K1512+K1518)</f>
        <v>2192292.8900000006</v>
      </c>
      <c r="L1519" s="16">
        <f>(L1491+L1499+L1502+L1512+L1518)</f>
        <v>2112689.08</v>
      </c>
      <c r="M1519" s="16">
        <f>(M1491+M1499+M1502+M1512+M1518)</f>
        <v>103099.84999999999</v>
      </c>
    </row>
    <row r="1520" spans="1:13" ht="15.75" thickBot="1">
      <c r="A1520" s="4" t="s">
        <v>71</v>
      </c>
      <c r="B1520" s="1" t="s">
        <v>72</v>
      </c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ht="15.75" thickBot="1">
      <c r="A1521" s="6" t="s">
        <v>73</v>
      </c>
      <c r="B1521" s="7" t="s">
        <v>74</v>
      </c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30">
      <c r="A1522" s="5" t="s">
        <v>3005</v>
      </c>
      <c r="B1522" s="5" t="s">
        <v>3006</v>
      </c>
      <c r="C1522" s="5" t="s">
        <v>447</v>
      </c>
      <c r="D1522" s="5" t="s">
        <v>447</v>
      </c>
      <c r="E1522" s="8">
        <v>4800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9">
        <v>4800</v>
      </c>
    </row>
    <row r="1523" spans="1:13" ht="60">
      <c r="A1523" s="10" t="s">
        <v>3007</v>
      </c>
      <c r="B1523" s="10" t="s">
        <v>3008</v>
      </c>
      <c r="C1523" s="10" t="s">
        <v>3009</v>
      </c>
      <c r="D1523" s="10" t="s">
        <v>3010</v>
      </c>
      <c r="E1523" s="11">
        <v>2000</v>
      </c>
      <c r="F1523" s="11">
        <v>2000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2">
        <v>2000</v>
      </c>
    </row>
    <row r="1524" spans="1:13" ht="60">
      <c r="A1524" s="10" t="s">
        <v>3011</v>
      </c>
      <c r="B1524" s="10" t="s">
        <v>3012</v>
      </c>
      <c r="C1524" s="10" t="s">
        <v>2919</v>
      </c>
      <c r="D1524" s="10" t="s">
        <v>2920</v>
      </c>
      <c r="E1524" s="11">
        <v>0</v>
      </c>
      <c r="F1524" s="11">
        <v>2480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2">
        <v>0</v>
      </c>
    </row>
    <row r="1525" spans="1:13" ht="60">
      <c r="A1525" s="10" t="s">
        <v>3013</v>
      </c>
      <c r="B1525" s="10" t="s">
        <v>3014</v>
      </c>
      <c r="C1525" s="10" t="s">
        <v>2919</v>
      </c>
      <c r="D1525" s="10" t="s">
        <v>2920</v>
      </c>
      <c r="E1525" s="11">
        <v>0</v>
      </c>
      <c r="F1525" s="11">
        <v>24800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2">
        <v>0</v>
      </c>
    </row>
    <row r="1526" spans="1:13" ht="45">
      <c r="A1526" s="10" t="s">
        <v>3015</v>
      </c>
      <c r="B1526" s="10" t="s">
        <v>3016</v>
      </c>
      <c r="C1526" s="10" t="s">
        <v>2919</v>
      </c>
      <c r="D1526" s="10" t="s">
        <v>2920</v>
      </c>
      <c r="E1526" s="11">
        <v>0</v>
      </c>
      <c r="F1526" s="11">
        <v>4450.55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2">
        <v>0</v>
      </c>
    </row>
    <row r="1527" spans="1:13" ht="60">
      <c r="A1527" s="10" t="s">
        <v>3017</v>
      </c>
      <c r="B1527" s="10" t="s">
        <v>3018</v>
      </c>
      <c r="C1527" s="10" t="s">
        <v>2919</v>
      </c>
      <c r="D1527" s="10" t="s">
        <v>2920</v>
      </c>
      <c r="E1527" s="11">
        <v>24800</v>
      </c>
      <c r="F1527" s="11">
        <v>0</v>
      </c>
      <c r="G1527" s="11">
        <v>24800</v>
      </c>
      <c r="H1527" s="11">
        <v>0</v>
      </c>
      <c r="I1527" s="11">
        <v>17360</v>
      </c>
      <c r="J1527" s="11">
        <v>7440</v>
      </c>
      <c r="K1527" s="11">
        <v>7440</v>
      </c>
      <c r="L1527" s="11">
        <v>7440</v>
      </c>
      <c r="M1527" s="12">
        <v>17360</v>
      </c>
    </row>
    <row r="1528" spans="1:13" ht="45">
      <c r="A1528" s="10" t="s">
        <v>3019</v>
      </c>
      <c r="B1528" s="10" t="s">
        <v>3020</v>
      </c>
      <c r="C1528" s="10" t="s">
        <v>2919</v>
      </c>
      <c r="D1528" s="10" t="s">
        <v>2920</v>
      </c>
      <c r="E1528" s="11">
        <v>15000</v>
      </c>
      <c r="F1528" s="11">
        <v>0</v>
      </c>
      <c r="G1528" s="11">
        <v>24800</v>
      </c>
      <c r="H1528" s="11">
        <v>0</v>
      </c>
      <c r="I1528" s="11">
        <v>24800</v>
      </c>
      <c r="J1528" s="11">
        <v>0</v>
      </c>
      <c r="K1528" s="11">
        <v>0</v>
      </c>
      <c r="L1528" s="11">
        <v>0</v>
      </c>
      <c r="M1528" s="12">
        <v>15000</v>
      </c>
    </row>
    <row r="1529" spans="1:13" ht="60">
      <c r="A1529" s="10" t="s">
        <v>3021</v>
      </c>
      <c r="B1529" s="10" t="s">
        <v>3022</v>
      </c>
      <c r="C1529" s="10" t="s">
        <v>2919</v>
      </c>
      <c r="D1529" s="10" t="s">
        <v>2920</v>
      </c>
      <c r="E1529" s="11">
        <v>4000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2">
        <v>4000</v>
      </c>
    </row>
    <row r="1530" spans="1:13" ht="30.75" thickBot="1">
      <c r="A1530" s="10" t="s">
        <v>3023</v>
      </c>
      <c r="B1530" s="10" t="s">
        <v>3024</v>
      </c>
      <c r="C1530" s="10" t="s">
        <v>2919</v>
      </c>
      <c r="D1530" s="10" t="s">
        <v>2920</v>
      </c>
      <c r="E1530" s="11">
        <v>24800</v>
      </c>
      <c r="F1530" s="11">
        <v>0</v>
      </c>
      <c r="G1530" s="11">
        <v>24800</v>
      </c>
      <c r="H1530" s="11">
        <v>3720</v>
      </c>
      <c r="I1530" s="11">
        <v>21080</v>
      </c>
      <c r="J1530" s="11">
        <v>0</v>
      </c>
      <c r="K1530" s="11">
        <v>3720</v>
      </c>
      <c r="L1530" s="11">
        <v>0</v>
      </c>
      <c r="M1530" s="12">
        <v>21080</v>
      </c>
    </row>
    <row r="1531" spans="1:13" ht="15.75" thickBot="1">
      <c r="A1531" s="13"/>
      <c r="B1531" s="14" t="s">
        <v>104</v>
      </c>
      <c r="C1531" s="15"/>
      <c r="D1531" s="15"/>
      <c r="E1531" s="16">
        <f>SUM($E$1522:$E$1530)</f>
        <v>75400</v>
      </c>
      <c r="F1531" s="16">
        <f>SUM($F$1522:$F$1530)</f>
        <v>33730.55</v>
      </c>
      <c r="G1531" s="16">
        <f>SUM($G$1522:$G$1530)</f>
        <v>74400</v>
      </c>
      <c r="H1531" s="16">
        <f>SUM($H$1522:$H$1530)</f>
        <v>3720</v>
      </c>
      <c r="I1531" s="16">
        <f>SUM($I$1522:$I$1530)</f>
        <v>63240</v>
      </c>
      <c r="J1531" s="16">
        <f>SUM($J$1522:$J$1530)</f>
        <v>7440</v>
      </c>
      <c r="K1531" s="16">
        <f>SUM($K$1522:$K$1530)</f>
        <v>11160</v>
      </c>
      <c r="L1531" s="16">
        <f>SUM($L$1522:$L$1530)</f>
        <v>7440</v>
      </c>
      <c r="M1531" s="16">
        <f>SUM($M$1522:$M$1530)</f>
        <v>64240</v>
      </c>
    </row>
    <row r="1532" spans="1:13" ht="15.75" thickBot="1">
      <c r="A1532" s="6" t="s">
        <v>738</v>
      </c>
      <c r="B1532" s="7" t="s">
        <v>739</v>
      </c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30.75" thickBot="1">
      <c r="A1533" s="5" t="s">
        <v>3025</v>
      </c>
      <c r="B1533" s="5" t="s">
        <v>3026</v>
      </c>
      <c r="C1533" s="5" t="s">
        <v>3027</v>
      </c>
      <c r="D1533" s="5" t="s">
        <v>3028</v>
      </c>
      <c r="E1533" s="8">
        <v>1550</v>
      </c>
      <c r="F1533" s="8">
        <v>1550</v>
      </c>
      <c r="G1533" s="8">
        <v>1550</v>
      </c>
      <c r="H1533" s="8">
        <v>0</v>
      </c>
      <c r="I1533" s="8">
        <v>0</v>
      </c>
      <c r="J1533" s="8">
        <v>1550</v>
      </c>
      <c r="K1533" s="8">
        <v>1550</v>
      </c>
      <c r="L1533" s="8">
        <v>1550</v>
      </c>
      <c r="M1533" s="9">
        <v>0</v>
      </c>
    </row>
    <row r="1534" spans="1:13" ht="15.75" thickBot="1">
      <c r="A1534" s="13"/>
      <c r="B1534" s="14" t="s">
        <v>746</v>
      </c>
      <c r="C1534" s="15"/>
      <c r="D1534" s="15"/>
      <c r="E1534" s="16">
        <f>SUM($E$1533:$E$1533)</f>
        <v>1550</v>
      </c>
      <c r="F1534" s="16">
        <f>SUM($F$1533:$F$1533)</f>
        <v>1550</v>
      </c>
      <c r="G1534" s="16">
        <f>SUM($G$1533:$G$1533)</f>
        <v>1550</v>
      </c>
      <c r="H1534" s="16">
        <f>SUM($H$1533:$H$1533)</f>
        <v>0</v>
      </c>
      <c r="I1534" s="16">
        <f>SUM($I$1533:$I$1533)</f>
        <v>0</v>
      </c>
      <c r="J1534" s="16">
        <f>SUM($J$1533:$J$1533)</f>
        <v>1550</v>
      </c>
      <c r="K1534" s="16">
        <f>SUM($K$1533:$K$1533)</f>
        <v>1550</v>
      </c>
      <c r="L1534" s="16">
        <f>SUM($L$1533:$L$1533)</f>
        <v>1550</v>
      </c>
      <c r="M1534" s="16">
        <f>SUM($M$1533:$M$1533)</f>
        <v>0</v>
      </c>
    </row>
    <row r="1535" spans="1:13" ht="15.75" thickBot="1">
      <c r="A1535" s="6" t="s">
        <v>153</v>
      </c>
      <c r="B1535" s="7" t="s">
        <v>154</v>
      </c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45">
      <c r="A1536" s="5" t="s">
        <v>3029</v>
      </c>
      <c r="B1536" s="5" t="s">
        <v>3030</v>
      </c>
      <c r="C1536" s="5" t="s">
        <v>3031</v>
      </c>
      <c r="D1536" s="5" t="s">
        <v>3032</v>
      </c>
      <c r="E1536" s="8">
        <v>3500</v>
      </c>
      <c r="F1536" s="8">
        <v>3500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9">
        <v>3500</v>
      </c>
    </row>
    <row r="1537" spans="1:13" ht="30">
      <c r="A1537" s="10" t="s">
        <v>3033</v>
      </c>
      <c r="B1537" s="10" t="s">
        <v>3034</v>
      </c>
      <c r="C1537" s="10" t="s">
        <v>3031</v>
      </c>
      <c r="D1537" s="10" t="s">
        <v>3032</v>
      </c>
      <c r="E1537" s="11">
        <v>7120</v>
      </c>
      <c r="F1537" s="11">
        <v>7120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2">
        <v>7120</v>
      </c>
    </row>
    <row r="1538" spans="1:13" ht="30.75" thickBot="1">
      <c r="A1538" s="10" t="s">
        <v>3035</v>
      </c>
      <c r="B1538" s="10" t="s">
        <v>3036</v>
      </c>
      <c r="C1538" s="10" t="s">
        <v>3031</v>
      </c>
      <c r="D1538" s="10" t="s">
        <v>3032</v>
      </c>
      <c r="E1538" s="11">
        <v>60</v>
      </c>
      <c r="F1538" s="11">
        <v>60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2">
        <v>60</v>
      </c>
    </row>
    <row r="1539" spans="1:13" ht="15.75" thickBot="1">
      <c r="A1539" s="13"/>
      <c r="B1539" s="14" t="s">
        <v>159</v>
      </c>
      <c r="C1539" s="15"/>
      <c r="D1539" s="15"/>
      <c r="E1539" s="16">
        <f>SUM($E$1536:$E$1538)</f>
        <v>10680</v>
      </c>
      <c r="F1539" s="16">
        <f>SUM($F$1536:$F$1538)</f>
        <v>10680</v>
      </c>
      <c r="G1539" s="16">
        <f>SUM($G$1536:$G$1538)</f>
        <v>0</v>
      </c>
      <c r="H1539" s="16">
        <f>SUM($H$1536:$H$1538)</f>
        <v>0</v>
      </c>
      <c r="I1539" s="16">
        <f>SUM($I$1536:$I$1538)</f>
        <v>0</v>
      </c>
      <c r="J1539" s="16">
        <f>SUM($J$1536:$J$1538)</f>
        <v>0</v>
      </c>
      <c r="K1539" s="16">
        <f>SUM($K$1536:$K$1538)</f>
        <v>0</v>
      </c>
      <c r="L1539" s="16">
        <f>SUM($L$1536:$L$1538)</f>
        <v>0</v>
      </c>
      <c r="M1539" s="16">
        <f>SUM($M$1536:$M$1538)</f>
        <v>10680</v>
      </c>
    </row>
    <row r="1540" spans="2:13" ht="15.75" thickBot="1">
      <c r="B1540" s="14" t="s">
        <v>160</v>
      </c>
      <c r="C1540" s="15"/>
      <c r="D1540" s="15"/>
      <c r="E1540" s="16">
        <f>(E1531+E1534+E1539)</f>
        <v>87630</v>
      </c>
      <c r="F1540" s="16">
        <f>(F1531+F1534+F1539)</f>
        <v>45960.55</v>
      </c>
      <c r="G1540" s="16">
        <f>(G1531+G1534+G1539)</f>
        <v>75950</v>
      </c>
      <c r="H1540" s="16">
        <f>(H1531+H1534+H1539)</f>
        <v>3720</v>
      </c>
      <c r="I1540" s="16">
        <f>(I1531+I1534+I1539)</f>
        <v>63240</v>
      </c>
      <c r="J1540" s="16">
        <f>(J1531+J1534+J1539)</f>
        <v>8990</v>
      </c>
      <c r="K1540" s="16">
        <f>(K1531+K1534+K1539)</f>
        <v>12710</v>
      </c>
      <c r="L1540" s="16">
        <f>(L1531+L1534+L1539)</f>
        <v>8990</v>
      </c>
      <c r="M1540" s="16">
        <f>(M1531+M1534+M1539)</f>
        <v>74920</v>
      </c>
    </row>
    <row r="1541" spans="1:13" ht="15.75" thickBot="1">
      <c r="A1541" s="4" t="s">
        <v>161</v>
      </c>
      <c r="B1541" s="1" t="s">
        <v>162</v>
      </c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ht="15.75" thickBot="1">
      <c r="A1542" s="6" t="s">
        <v>748</v>
      </c>
      <c r="B1542" s="7" t="s">
        <v>749</v>
      </c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30">
      <c r="A1543" s="5" t="s">
        <v>3037</v>
      </c>
      <c r="B1543" s="5" t="s">
        <v>3038</v>
      </c>
      <c r="C1543" s="5" t="s">
        <v>3039</v>
      </c>
      <c r="D1543" s="5" t="s">
        <v>3040</v>
      </c>
      <c r="E1543" s="8">
        <v>780</v>
      </c>
      <c r="F1543" s="8">
        <v>0</v>
      </c>
      <c r="G1543" s="8">
        <v>780</v>
      </c>
      <c r="H1543" s="8">
        <v>0</v>
      </c>
      <c r="I1543" s="8">
        <v>0</v>
      </c>
      <c r="J1543" s="8">
        <v>780</v>
      </c>
      <c r="K1543" s="8">
        <v>780</v>
      </c>
      <c r="L1543" s="8">
        <v>780</v>
      </c>
      <c r="M1543" s="9">
        <v>0</v>
      </c>
    </row>
    <row r="1544" spans="1:13" ht="45.75" thickBot="1">
      <c r="A1544" s="10" t="s">
        <v>3041</v>
      </c>
      <c r="B1544" s="10" t="s">
        <v>3042</v>
      </c>
      <c r="C1544" s="10" t="s">
        <v>3043</v>
      </c>
      <c r="D1544" s="10" t="s">
        <v>3044</v>
      </c>
      <c r="E1544" s="11">
        <v>1</v>
      </c>
      <c r="F1544" s="11">
        <v>1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2">
        <v>1</v>
      </c>
    </row>
    <row r="1545" spans="1:13" ht="15.75" thickBot="1">
      <c r="A1545" s="13"/>
      <c r="B1545" s="14" t="s">
        <v>770</v>
      </c>
      <c r="C1545" s="15"/>
      <c r="D1545" s="15"/>
      <c r="E1545" s="16">
        <f>SUM($E$1543:$E$1544)</f>
        <v>781</v>
      </c>
      <c r="F1545" s="16">
        <f>SUM($F$1543:$F$1544)</f>
        <v>1</v>
      </c>
      <c r="G1545" s="16">
        <f>SUM($G$1543:$G$1544)</f>
        <v>780</v>
      </c>
      <c r="H1545" s="16">
        <f>SUM($H$1543:$H$1544)</f>
        <v>0</v>
      </c>
      <c r="I1545" s="16">
        <f>SUM($I$1543:$I$1544)</f>
        <v>0</v>
      </c>
      <c r="J1545" s="16">
        <f>SUM($J$1543:$J$1544)</f>
        <v>780</v>
      </c>
      <c r="K1545" s="16">
        <f>SUM($K$1543:$K$1544)</f>
        <v>780</v>
      </c>
      <c r="L1545" s="16">
        <f>SUM($L$1543:$L$1544)</f>
        <v>780</v>
      </c>
      <c r="M1545" s="16">
        <f>SUM($M$1543:$M$1544)</f>
        <v>1</v>
      </c>
    </row>
    <row r="1546" spans="1:13" ht="15.75" thickBot="1">
      <c r="A1546" s="6" t="s">
        <v>771</v>
      </c>
      <c r="B1546" s="7" t="s">
        <v>772</v>
      </c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30">
      <c r="A1547" s="5" t="s">
        <v>3045</v>
      </c>
      <c r="B1547" s="5" t="s">
        <v>774</v>
      </c>
      <c r="C1547" s="5" t="s">
        <v>3046</v>
      </c>
      <c r="D1547" s="5" t="s">
        <v>3047</v>
      </c>
      <c r="E1547" s="8">
        <v>5000</v>
      </c>
      <c r="F1547" s="8">
        <v>5000</v>
      </c>
      <c r="G1547" s="8">
        <v>4400</v>
      </c>
      <c r="H1547" s="8">
        <v>0</v>
      </c>
      <c r="I1547" s="8">
        <v>8.21</v>
      </c>
      <c r="J1547" s="8">
        <v>4391.79</v>
      </c>
      <c r="K1547" s="8">
        <v>4391.79</v>
      </c>
      <c r="L1547" s="8">
        <v>4391.79</v>
      </c>
      <c r="M1547" s="9">
        <v>608.21</v>
      </c>
    </row>
    <row r="1548" spans="1:13" ht="45">
      <c r="A1548" s="10" t="s">
        <v>3048</v>
      </c>
      <c r="B1548" s="10" t="s">
        <v>3049</v>
      </c>
      <c r="C1548" s="10" t="s">
        <v>3050</v>
      </c>
      <c r="D1548" s="10" t="s">
        <v>3051</v>
      </c>
      <c r="E1548" s="11">
        <v>10000</v>
      </c>
      <c r="F1548" s="11">
        <v>10000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2">
        <v>10000</v>
      </c>
    </row>
    <row r="1549" spans="1:13" ht="30">
      <c r="A1549" s="10" t="s">
        <v>3052</v>
      </c>
      <c r="B1549" s="10" t="s">
        <v>1949</v>
      </c>
      <c r="C1549" s="10" t="s">
        <v>3053</v>
      </c>
      <c r="D1549" s="10" t="s">
        <v>3054</v>
      </c>
      <c r="E1549" s="11">
        <v>30000</v>
      </c>
      <c r="F1549" s="11">
        <v>55000</v>
      </c>
      <c r="G1549" s="11">
        <v>42000</v>
      </c>
      <c r="H1549" s="11">
        <v>0</v>
      </c>
      <c r="I1549" s="11">
        <v>20014</v>
      </c>
      <c r="J1549" s="11">
        <v>21986</v>
      </c>
      <c r="K1549" s="11">
        <v>21986</v>
      </c>
      <c r="L1549" s="11">
        <v>21986</v>
      </c>
      <c r="M1549" s="12">
        <v>8014</v>
      </c>
    </row>
    <row r="1550" spans="1:13" ht="45.75" thickBot="1">
      <c r="A1550" s="10" t="s">
        <v>3055</v>
      </c>
      <c r="B1550" s="10" t="s">
        <v>3056</v>
      </c>
      <c r="C1550" s="10" t="s">
        <v>3057</v>
      </c>
      <c r="D1550" s="10" t="s">
        <v>3058</v>
      </c>
      <c r="E1550" s="11">
        <v>2000</v>
      </c>
      <c r="F1550" s="11">
        <v>2000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2">
        <v>2000</v>
      </c>
    </row>
    <row r="1551" spans="1:13" ht="15.75" thickBot="1">
      <c r="A1551" s="13"/>
      <c r="B1551" s="14" t="s">
        <v>777</v>
      </c>
      <c r="C1551" s="15"/>
      <c r="D1551" s="15"/>
      <c r="E1551" s="16">
        <f>SUM($E$1547:$E$1550)</f>
        <v>47000</v>
      </c>
      <c r="F1551" s="16">
        <f>SUM($F$1547:$F$1550)</f>
        <v>72000</v>
      </c>
      <c r="G1551" s="16">
        <f>SUM($G$1547:$G$1550)</f>
        <v>46400</v>
      </c>
      <c r="H1551" s="16">
        <f>SUM($H$1547:$H$1550)</f>
        <v>0</v>
      </c>
      <c r="I1551" s="16">
        <f>SUM($I$1547:$I$1550)</f>
        <v>20022.21</v>
      </c>
      <c r="J1551" s="16">
        <f>SUM($J$1547:$J$1550)</f>
        <v>26377.79</v>
      </c>
      <c r="K1551" s="16">
        <f>SUM($K$1547:$K$1550)</f>
        <v>26377.79</v>
      </c>
      <c r="L1551" s="16">
        <f>SUM($L$1547:$L$1550)</f>
        <v>26377.79</v>
      </c>
      <c r="M1551" s="16">
        <f>SUM($M$1547:$M$1550)</f>
        <v>20622.21</v>
      </c>
    </row>
    <row r="1552" spans="1:13" ht="15.75" thickBot="1">
      <c r="A1552" s="6" t="s">
        <v>778</v>
      </c>
      <c r="B1552" s="7" t="s">
        <v>779</v>
      </c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45">
      <c r="A1553" s="5" t="s">
        <v>3059</v>
      </c>
      <c r="B1553" s="5" t="s">
        <v>3060</v>
      </c>
      <c r="C1553" s="5" t="s">
        <v>3061</v>
      </c>
      <c r="D1553" s="5" t="s">
        <v>3062</v>
      </c>
      <c r="E1553" s="8">
        <v>5000</v>
      </c>
      <c r="F1553" s="8">
        <v>5000</v>
      </c>
      <c r="G1553" s="8">
        <v>21.95</v>
      </c>
      <c r="H1553" s="8">
        <v>0</v>
      </c>
      <c r="I1553" s="8">
        <v>0</v>
      </c>
      <c r="J1553" s="8">
        <v>21.95</v>
      </c>
      <c r="K1553" s="8">
        <v>21.95</v>
      </c>
      <c r="L1553" s="8">
        <v>21.95</v>
      </c>
      <c r="M1553" s="9">
        <v>4978.05</v>
      </c>
    </row>
    <row r="1554" spans="1:13" ht="45">
      <c r="A1554" s="10" t="s">
        <v>3063</v>
      </c>
      <c r="B1554" s="10" t="s">
        <v>3064</v>
      </c>
      <c r="C1554" s="10" t="s">
        <v>3061</v>
      </c>
      <c r="D1554" s="10" t="s">
        <v>3062</v>
      </c>
      <c r="E1554" s="11">
        <v>5000</v>
      </c>
      <c r="F1554" s="11">
        <v>5000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2">
        <v>5000</v>
      </c>
    </row>
    <row r="1555" spans="1:13" ht="45">
      <c r="A1555" s="10" t="s">
        <v>3065</v>
      </c>
      <c r="B1555" s="10" t="s">
        <v>1193</v>
      </c>
      <c r="C1555" s="10" t="s">
        <v>3066</v>
      </c>
      <c r="D1555" s="10" t="s">
        <v>3067</v>
      </c>
      <c r="E1555" s="11">
        <v>5000</v>
      </c>
      <c r="F1555" s="11">
        <v>5000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2">
        <v>5000</v>
      </c>
    </row>
    <row r="1556" spans="1:13" ht="30">
      <c r="A1556" s="10" t="s">
        <v>3068</v>
      </c>
      <c r="B1556" s="10" t="s">
        <v>3069</v>
      </c>
      <c r="C1556" s="10" t="s">
        <v>3066</v>
      </c>
      <c r="D1556" s="10" t="s">
        <v>3067</v>
      </c>
      <c r="E1556" s="11">
        <v>1000</v>
      </c>
      <c r="F1556" s="11">
        <v>1000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2">
        <v>1000</v>
      </c>
    </row>
    <row r="1557" spans="1:13" ht="30">
      <c r="A1557" s="10" t="s">
        <v>3070</v>
      </c>
      <c r="B1557" s="10" t="s">
        <v>3071</v>
      </c>
      <c r="C1557" s="10" t="s">
        <v>3066</v>
      </c>
      <c r="D1557" s="10" t="s">
        <v>3067</v>
      </c>
      <c r="E1557" s="11">
        <v>10000</v>
      </c>
      <c r="F1557" s="11">
        <v>10000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2">
        <v>10000</v>
      </c>
    </row>
    <row r="1558" spans="1:13" ht="45">
      <c r="A1558" s="10" t="s">
        <v>3072</v>
      </c>
      <c r="B1558" s="10" t="s">
        <v>3073</v>
      </c>
      <c r="C1558" s="10" t="s">
        <v>3066</v>
      </c>
      <c r="D1558" s="10" t="s">
        <v>3067</v>
      </c>
      <c r="E1558" s="11">
        <v>5000</v>
      </c>
      <c r="F1558" s="11">
        <v>5000</v>
      </c>
      <c r="G1558" s="11">
        <v>297.6</v>
      </c>
      <c r="H1558" s="11">
        <v>0</v>
      </c>
      <c r="I1558" s="11">
        <v>0</v>
      </c>
      <c r="J1558" s="11">
        <v>297.6</v>
      </c>
      <c r="K1558" s="11">
        <v>297.6</v>
      </c>
      <c r="L1558" s="11">
        <v>297.6</v>
      </c>
      <c r="M1558" s="12">
        <v>4702.4</v>
      </c>
    </row>
    <row r="1559" spans="1:13" ht="30">
      <c r="A1559" s="10" t="s">
        <v>3074</v>
      </c>
      <c r="B1559" s="10" t="s">
        <v>3075</v>
      </c>
      <c r="C1559" s="10" t="s">
        <v>3066</v>
      </c>
      <c r="D1559" s="10" t="s">
        <v>3067</v>
      </c>
      <c r="E1559" s="11">
        <v>2000</v>
      </c>
      <c r="F1559" s="11">
        <v>2000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2">
        <v>2000</v>
      </c>
    </row>
    <row r="1560" spans="1:13" ht="30">
      <c r="A1560" s="10" t="s">
        <v>3076</v>
      </c>
      <c r="B1560" s="10" t="s">
        <v>3077</v>
      </c>
      <c r="C1560" s="10" t="s">
        <v>3078</v>
      </c>
      <c r="D1560" s="10" t="s">
        <v>3067</v>
      </c>
      <c r="E1560" s="11">
        <v>20000</v>
      </c>
      <c r="F1560" s="11">
        <v>20000</v>
      </c>
      <c r="G1560" s="11">
        <v>4260.4</v>
      </c>
      <c r="H1560" s="11">
        <v>307.52</v>
      </c>
      <c r="I1560" s="11">
        <v>1118.48</v>
      </c>
      <c r="J1560" s="11">
        <v>2834.4</v>
      </c>
      <c r="K1560" s="11">
        <v>3141.92</v>
      </c>
      <c r="L1560" s="11">
        <v>2834.4</v>
      </c>
      <c r="M1560" s="12">
        <v>16858.08</v>
      </c>
    </row>
    <row r="1561" spans="1:13" ht="30">
      <c r="A1561" s="10" t="s">
        <v>3079</v>
      </c>
      <c r="B1561" s="10" t="s">
        <v>3080</v>
      </c>
      <c r="C1561" s="10" t="s">
        <v>3078</v>
      </c>
      <c r="D1561" s="10" t="s">
        <v>3067</v>
      </c>
      <c r="E1561" s="11">
        <v>10000</v>
      </c>
      <c r="F1561" s="11">
        <v>10000</v>
      </c>
      <c r="G1561" s="11">
        <v>6820</v>
      </c>
      <c r="H1561" s="11">
        <v>0</v>
      </c>
      <c r="I1561" s="11">
        <v>124</v>
      </c>
      <c r="J1561" s="11">
        <v>6696</v>
      </c>
      <c r="K1561" s="11">
        <v>6696</v>
      </c>
      <c r="L1561" s="11">
        <v>6696</v>
      </c>
      <c r="M1561" s="12">
        <v>3304</v>
      </c>
    </row>
    <row r="1562" spans="1:13" ht="30">
      <c r="A1562" s="10" t="s">
        <v>3081</v>
      </c>
      <c r="B1562" s="10" t="s">
        <v>1967</v>
      </c>
      <c r="C1562" s="10" t="s">
        <v>3082</v>
      </c>
      <c r="D1562" s="10" t="s">
        <v>3083</v>
      </c>
      <c r="E1562" s="11">
        <v>10000</v>
      </c>
      <c r="F1562" s="11">
        <v>10000</v>
      </c>
      <c r="G1562" s="11">
        <v>2381.89</v>
      </c>
      <c r="H1562" s="11">
        <v>68.6</v>
      </c>
      <c r="I1562" s="11">
        <v>0.01</v>
      </c>
      <c r="J1562" s="11">
        <v>2313.28</v>
      </c>
      <c r="K1562" s="11">
        <v>2381.88</v>
      </c>
      <c r="L1562" s="11">
        <v>2313.28</v>
      </c>
      <c r="M1562" s="12">
        <v>7618.12</v>
      </c>
    </row>
    <row r="1563" spans="1:13" ht="45">
      <c r="A1563" s="10" t="s">
        <v>3084</v>
      </c>
      <c r="B1563" s="10" t="s">
        <v>1973</v>
      </c>
      <c r="C1563" s="10" t="s">
        <v>3085</v>
      </c>
      <c r="D1563" s="10" t="s">
        <v>3086</v>
      </c>
      <c r="E1563" s="11">
        <v>20000</v>
      </c>
      <c r="F1563" s="11">
        <v>20000</v>
      </c>
      <c r="G1563" s="11">
        <v>8795.83</v>
      </c>
      <c r="H1563" s="11">
        <v>3615.22</v>
      </c>
      <c r="I1563" s="11">
        <v>42.16</v>
      </c>
      <c r="J1563" s="11">
        <v>5138.45</v>
      </c>
      <c r="K1563" s="11">
        <v>8753.67</v>
      </c>
      <c r="L1563" s="11">
        <v>5138.45</v>
      </c>
      <c r="M1563" s="12">
        <v>11246.33</v>
      </c>
    </row>
    <row r="1564" spans="1:13" ht="45">
      <c r="A1564" s="10" t="s">
        <v>3087</v>
      </c>
      <c r="B1564" s="10" t="s">
        <v>3088</v>
      </c>
      <c r="C1564" s="10" t="s">
        <v>3085</v>
      </c>
      <c r="D1564" s="10" t="s">
        <v>3086</v>
      </c>
      <c r="E1564" s="11">
        <v>5000</v>
      </c>
      <c r="F1564" s="11">
        <v>5000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2">
        <v>5000</v>
      </c>
    </row>
    <row r="1565" spans="1:13" ht="30">
      <c r="A1565" s="10" t="s">
        <v>3089</v>
      </c>
      <c r="B1565" s="10" t="s">
        <v>3090</v>
      </c>
      <c r="C1565" s="10" t="s">
        <v>3085</v>
      </c>
      <c r="D1565" s="10" t="s">
        <v>3086</v>
      </c>
      <c r="E1565" s="11">
        <v>5000</v>
      </c>
      <c r="F1565" s="11">
        <v>5000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2">
        <v>5000</v>
      </c>
    </row>
    <row r="1566" spans="1:13" ht="30">
      <c r="A1566" s="10" t="s">
        <v>3091</v>
      </c>
      <c r="B1566" s="10" t="s">
        <v>3092</v>
      </c>
      <c r="C1566" s="10" t="s">
        <v>3085</v>
      </c>
      <c r="D1566" s="10" t="s">
        <v>3086</v>
      </c>
      <c r="E1566" s="11">
        <v>1000</v>
      </c>
      <c r="F1566" s="11">
        <v>1000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2">
        <v>1000</v>
      </c>
    </row>
    <row r="1567" spans="1:13" ht="30">
      <c r="A1567" s="10" t="s">
        <v>3093</v>
      </c>
      <c r="B1567" s="10" t="s">
        <v>3094</v>
      </c>
      <c r="C1567" s="10" t="s">
        <v>3085</v>
      </c>
      <c r="D1567" s="10" t="s">
        <v>3086</v>
      </c>
      <c r="E1567" s="11">
        <v>10000</v>
      </c>
      <c r="F1567" s="11">
        <v>10000</v>
      </c>
      <c r="G1567" s="11">
        <v>3757.2</v>
      </c>
      <c r="H1567" s="11">
        <v>347.2</v>
      </c>
      <c r="I1567" s="11">
        <v>1698.8</v>
      </c>
      <c r="J1567" s="11">
        <v>1711.2</v>
      </c>
      <c r="K1567" s="11">
        <v>2058.4</v>
      </c>
      <c r="L1567" s="11">
        <v>1711.2</v>
      </c>
      <c r="M1567" s="12">
        <v>7941.6</v>
      </c>
    </row>
    <row r="1568" spans="1:13" ht="60">
      <c r="A1568" s="10" t="s">
        <v>3095</v>
      </c>
      <c r="B1568" s="10" t="s">
        <v>3096</v>
      </c>
      <c r="C1568" s="10" t="s">
        <v>3085</v>
      </c>
      <c r="D1568" s="10" t="s">
        <v>3086</v>
      </c>
      <c r="E1568" s="11">
        <v>2000</v>
      </c>
      <c r="F1568" s="11">
        <v>2000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2">
        <v>2000</v>
      </c>
    </row>
    <row r="1569" spans="1:13" ht="45">
      <c r="A1569" s="10" t="s">
        <v>3097</v>
      </c>
      <c r="B1569" s="10" t="s">
        <v>789</v>
      </c>
      <c r="C1569" s="10" t="s">
        <v>3098</v>
      </c>
      <c r="D1569" s="10" t="s">
        <v>791</v>
      </c>
      <c r="E1569" s="11">
        <v>1000</v>
      </c>
      <c r="F1569" s="11">
        <v>1000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2">
        <v>1000</v>
      </c>
    </row>
    <row r="1570" spans="1:13" ht="45">
      <c r="A1570" s="10" t="s">
        <v>3099</v>
      </c>
      <c r="B1570" s="10" t="s">
        <v>3100</v>
      </c>
      <c r="C1570" s="10" t="s">
        <v>3098</v>
      </c>
      <c r="D1570" s="10" t="s">
        <v>791</v>
      </c>
      <c r="E1570" s="11">
        <v>5000</v>
      </c>
      <c r="F1570" s="11">
        <v>5000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2">
        <v>5000</v>
      </c>
    </row>
    <row r="1571" spans="1:13" ht="60">
      <c r="A1571" s="10" t="s">
        <v>3101</v>
      </c>
      <c r="B1571" s="10" t="s">
        <v>3102</v>
      </c>
      <c r="C1571" s="10" t="s">
        <v>3103</v>
      </c>
      <c r="D1571" s="10" t="s">
        <v>3104</v>
      </c>
      <c r="E1571" s="11">
        <v>15000</v>
      </c>
      <c r="F1571" s="11">
        <v>15000</v>
      </c>
      <c r="G1571" s="11">
        <v>3038</v>
      </c>
      <c r="H1571" s="11">
        <v>0</v>
      </c>
      <c r="I1571" s="11">
        <v>849.4</v>
      </c>
      <c r="J1571" s="11">
        <v>2188.6</v>
      </c>
      <c r="K1571" s="11">
        <v>2188.6</v>
      </c>
      <c r="L1571" s="11">
        <v>2188.6</v>
      </c>
      <c r="M1571" s="12">
        <v>12811.4</v>
      </c>
    </row>
    <row r="1572" spans="1:13" ht="30.75" thickBot="1">
      <c r="A1572" s="10" t="s">
        <v>3105</v>
      </c>
      <c r="B1572" s="10" t="s">
        <v>2403</v>
      </c>
      <c r="C1572" s="10" t="s">
        <v>3106</v>
      </c>
      <c r="D1572" s="10" t="s">
        <v>2403</v>
      </c>
      <c r="E1572" s="11">
        <v>90000</v>
      </c>
      <c r="F1572" s="11">
        <v>40000</v>
      </c>
      <c r="G1572" s="11">
        <v>28563.77</v>
      </c>
      <c r="H1572" s="11">
        <v>10866.12</v>
      </c>
      <c r="I1572" s="11">
        <v>220.72</v>
      </c>
      <c r="J1572" s="11">
        <v>17476.93</v>
      </c>
      <c r="K1572" s="11">
        <v>28343.05</v>
      </c>
      <c r="L1572" s="11">
        <v>17476.93</v>
      </c>
      <c r="M1572" s="12">
        <v>61656.95</v>
      </c>
    </row>
    <row r="1573" spans="1:13" ht="15.75" thickBot="1">
      <c r="A1573" s="13"/>
      <c r="B1573" s="14" t="s">
        <v>795</v>
      </c>
      <c r="C1573" s="15"/>
      <c r="D1573" s="15"/>
      <c r="E1573" s="16">
        <f>SUM($E$1553:$E$1572)</f>
        <v>227000</v>
      </c>
      <c r="F1573" s="16">
        <f>SUM($F$1553:$F$1572)</f>
        <v>177000</v>
      </c>
      <c r="G1573" s="16">
        <f>SUM($G$1553:$G$1572)</f>
        <v>57936.64</v>
      </c>
      <c r="H1573" s="16">
        <f>SUM($H$1553:$H$1572)</f>
        <v>15204.66</v>
      </c>
      <c r="I1573" s="16">
        <f>SUM($I$1553:$I$1572)</f>
        <v>4053.5699999999997</v>
      </c>
      <c r="J1573" s="16">
        <f>SUM($J$1553:$J$1572)</f>
        <v>38678.41</v>
      </c>
      <c r="K1573" s="16">
        <f>SUM($K$1553:$K$1572)</f>
        <v>53883.07000000001</v>
      </c>
      <c r="L1573" s="16">
        <f>SUM($L$1553:$L$1572)</f>
        <v>38678.41</v>
      </c>
      <c r="M1573" s="16">
        <f>SUM($M$1553:$M$1572)</f>
        <v>173116.93</v>
      </c>
    </row>
    <row r="1574" spans="1:13" ht="15.75" thickBot="1">
      <c r="A1574" s="6" t="s">
        <v>796</v>
      </c>
      <c r="B1574" s="7" t="s">
        <v>797</v>
      </c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45.75" thickBot="1">
      <c r="A1575" s="5" t="s">
        <v>3107</v>
      </c>
      <c r="B1575" s="5" t="s">
        <v>802</v>
      </c>
      <c r="C1575" s="5" t="s">
        <v>3108</v>
      </c>
      <c r="D1575" s="5" t="s">
        <v>804</v>
      </c>
      <c r="E1575" s="8">
        <v>2000</v>
      </c>
      <c r="F1575" s="8">
        <v>2000</v>
      </c>
      <c r="G1575" s="8">
        <v>1000</v>
      </c>
      <c r="H1575" s="8">
        <v>123.5</v>
      </c>
      <c r="I1575" s="8">
        <v>188</v>
      </c>
      <c r="J1575" s="8">
        <v>688.5</v>
      </c>
      <c r="K1575" s="8">
        <v>812</v>
      </c>
      <c r="L1575" s="8">
        <v>688.5</v>
      </c>
      <c r="M1575" s="9">
        <v>1188</v>
      </c>
    </row>
    <row r="1576" spans="1:13" ht="15.75" thickBot="1">
      <c r="A1576" s="13"/>
      <c r="B1576" s="14" t="s">
        <v>807</v>
      </c>
      <c r="C1576" s="15"/>
      <c r="D1576" s="15"/>
      <c r="E1576" s="16">
        <f>SUM($E$1575:$E$1575)</f>
        <v>2000</v>
      </c>
      <c r="F1576" s="16">
        <f>SUM($F$1575:$F$1575)</f>
        <v>2000</v>
      </c>
      <c r="G1576" s="16">
        <f>SUM($G$1575:$G$1575)</f>
        <v>1000</v>
      </c>
      <c r="H1576" s="16">
        <f>SUM($H$1575:$H$1575)</f>
        <v>123.5</v>
      </c>
      <c r="I1576" s="16">
        <f>SUM($I$1575:$I$1575)</f>
        <v>188</v>
      </c>
      <c r="J1576" s="16">
        <f>SUM($J$1575:$J$1575)</f>
        <v>688.5</v>
      </c>
      <c r="K1576" s="16">
        <f>SUM($K$1575:$K$1575)</f>
        <v>812</v>
      </c>
      <c r="L1576" s="16">
        <f>SUM($L$1575:$L$1575)</f>
        <v>688.5</v>
      </c>
      <c r="M1576" s="16">
        <f>SUM($M$1575:$M$1575)</f>
        <v>1188</v>
      </c>
    </row>
    <row r="1577" spans="2:13" ht="15.75" thickBot="1">
      <c r="B1577" s="14" t="s">
        <v>191</v>
      </c>
      <c r="C1577" s="15"/>
      <c r="D1577" s="15"/>
      <c r="E1577" s="16">
        <f>(E1545+E1551+E1573+E1576)</f>
        <v>276781</v>
      </c>
      <c r="F1577" s="16">
        <f>(F1545+F1551+F1573+F1576)</f>
        <v>251001</v>
      </c>
      <c r="G1577" s="16">
        <f>(G1545+G1551+G1573+G1576)</f>
        <v>106116.64</v>
      </c>
      <c r="H1577" s="16">
        <f>(H1545+H1551+H1573+H1576)</f>
        <v>15328.16</v>
      </c>
      <c r="I1577" s="16">
        <f>(I1545+I1551+I1573+I1576)</f>
        <v>24263.78</v>
      </c>
      <c r="J1577" s="16">
        <f>(J1545+J1551+J1573+J1576)</f>
        <v>66524.70000000001</v>
      </c>
      <c r="K1577" s="16">
        <f>(K1545+K1551+K1573+K1576)</f>
        <v>81852.86000000002</v>
      </c>
      <c r="L1577" s="16">
        <f>(L1545+L1551+L1573+L1576)</f>
        <v>66524.70000000001</v>
      </c>
      <c r="M1577" s="16">
        <f>(M1545+M1551+M1573+M1576)</f>
        <v>194928.13999999998</v>
      </c>
    </row>
    <row r="1578" spans="1:13" ht="15.75" thickBot="1">
      <c r="A1578" s="4" t="s">
        <v>192</v>
      </c>
      <c r="B1578" s="1" t="s">
        <v>193</v>
      </c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ht="15.75" thickBot="1">
      <c r="A1579" s="6" t="s">
        <v>3109</v>
      </c>
      <c r="B1579" s="7" t="s">
        <v>3110</v>
      </c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45">
      <c r="A1580" s="5" t="s">
        <v>3111</v>
      </c>
      <c r="B1580" s="5" t="s">
        <v>3112</v>
      </c>
      <c r="C1580" s="5" t="s">
        <v>3113</v>
      </c>
      <c r="D1580" s="5" t="s">
        <v>3114</v>
      </c>
      <c r="E1580" s="8">
        <v>50000</v>
      </c>
      <c r="F1580" s="8">
        <v>60000</v>
      </c>
      <c r="G1580" s="8">
        <v>41000</v>
      </c>
      <c r="H1580" s="8">
        <v>0</v>
      </c>
      <c r="I1580" s="8">
        <v>2129</v>
      </c>
      <c r="J1580" s="8">
        <v>38871</v>
      </c>
      <c r="K1580" s="8">
        <v>38871</v>
      </c>
      <c r="L1580" s="8">
        <v>38871</v>
      </c>
      <c r="M1580" s="9">
        <v>11129</v>
      </c>
    </row>
    <row r="1581" spans="1:13" ht="60">
      <c r="A1581" s="10" t="s">
        <v>3115</v>
      </c>
      <c r="B1581" s="10" t="s">
        <v>3116</v>
      </c>
      <c r="C1581" s="10" t="s">
        <v>3117</v>
      </c>
      <c r="D1581" s="10" t="s">
        <v>3118</v>
      </c>
      <c r="E1581" s="11">
        <v>20000</v>
      </c>
      <c r="F1581" s="11">
        <v>20000</v>
      </c>
      <c r="G1581" s="11">
        <v>10744</v>
      </c>
      <c r="H1581" s="11">
        <v>0</v>
      </c>
      <c r="I1581" s="11">
        <v>2412</v>
      </c>
      <c r="J1581" s="11">
        <v>8332</v>
      </c>
      <c r="K1581" s="11">
        <v>8332</v>
      </c>
      <c r="L1581" s="11">
        <v>8332</v>
      </c>
      <c r="M1581" s="12">
        <v>11668</v>
      </c>
    </row>
    <row r="1582" spans="1:13" ht="45.75" thickBot="1">
      <c r="A1582" s="10" t="s">
        <v>3119</v>
      </c>
      <c r="B1582" s="10" t="s">
        <v>3120</v>
      </c>
      <c r="C1582" s="10" t="s">
        <v>3117</v>
      </c>
      <c r="D1582" s="10" t="s">
        <v>3118</v>
      </c>
      <c r="E1582" s="11">
        <v>3000</v>
      </c>
      <c r="F1582" s="11">
        <v>3000</v>
      </c>
      <c r="G1582" s="11">
        <v>994.12</v>
      </c>
      <c r="H1582" s="11">
        <v>0</v>
      </c>
      <c r="I1582" s="11">
        <v>300</v>
      </c>
      <c r="J1582" s="11">
        <v>694.12</v>
      </c>
      <c r="K1582" s="11">
        <v>694.12</v>
      </c>
      <c r="L1582" s="11">
        <v>694.12</v>
      </c>
      <c r="M1582" s="12">
        <v>2305.88</v>
      </c>
    </row>
    <row r="1583" spans="1:13" ht="15.75" thickBot="1">
      <c r="A1583" s="13"/>
      <c r="B1583" s="14" t="s">
        <v>3121</v>
      </c>
      <c r="C1583" s="15"/>
      <c r="D1583" s="15"/>
      <c r="E1583" s="16">
        <f>SUM($E$1580:$E$1582)</f>
        <v>73000</v>
      </c>
      <c r="F1583" s="16">
        <f>SUM($F$1580:$F$1582)</f>
        <v>83000</v>
      </c>
      <c r="G1583" s="16">
        <f>SUM($G$1580:$G$1582)</f>
        <v>52738.12</v>
      </c>
      <c r="H1583" s="16">
        <f>SUM($H$1580:$H$1582)</f>
        <v>0</v>
      </c>
      <c r="I1583" s="16">
        <f>SUM($I$1580:$I$1582)</f>
        <v>4841</v>
      </c>
      <c r="J1583" s="16">
        <f>SUM($J$1580:$J$1582)</f>
        <v>47897.12</v>
      </c>
      <c r="K1583" s="16">
        <f>SUM($K$1580:$K$1582)</f>
        <v>47897.12</v>
      </c>
      <c r="L1583" s="16">
        <f>SUM($L$1580:$L$1582)</f>
        <v>47897.12</v>
      </c>
      <c r="M1583" s="16">
        <f>SUM($M$1580:$M$1582)</f>
        <v>25102.88</v>
      </c>
    </row>
    <row r="1584" spans="2:13" ht="15.75" thickBot="1">
      <c r="B1584" s="14" t="s">
        <v>221</v>
      </c>
      <c r="C1584" s="15"/>
      <c r="D1584" s="15"/>
      <c r="E1584" s="16">
        <f>(E1583)</f>
        <v>73000</v>
      </c>
      <c r="F1584" s="16">
        <f>(F1583)</f>
        <v>83000</v>
      </c>
      <c r="G1584" s="16">
        <f>(G1583)</f>
        <v>52738.12</v>
      </c>
      <c r="H1584" s="16">
        <f>(H1583)</f>
        <v>0</v>
      </c>
      <c r="I1584" s="16">
        <f>(I1583)</f>
        <v>4841</v>
      </c>
      <c r="J1584" s="16">
        <f>(J1583)</f>
        <v>47897.12</v>
      </c>
      <c r="K1584" s="16">
        <f>(K1583)</f>
        <v>47897.12</v>
      </c>
      <c r="L1584" s="16">
        <f>(L1583)</f>
        <v>47897.12</v>
      </c>
      <c r="M1584" s="16">
        <f>(M1583)</f>
        <v>25102.88</v>
      </c>
    </row>
    <row r="1585" spans="1:13" ht="15.75" thickBot="1">
      <c r="A1585" s="4" t="s">
        <v>222</v>
      </c>
      <c r="B1585" s="1" t="s">
        <v>223</v>
      </c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ht="15.75" thickBot="1">
      <c r="A1586" s="6" t="s">
        <v>808</v>
      </c>
      <c r="B1586" s="7" t="s">
        <v>809</v>
      </c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45">
      <c r="A1587" s="5" t="s">
        <v>3122</v>
      </c>
      <c r="B1587" s="5" t="s">
        <v>3123</v>
      </c>
      <c r="C1587" s="5" t="s">
        <v>3124</v>
      </c>
      <c r="D1587" s="5" t="s">
        <v>3125</v>
      </c>
      <c r="E1587" s="8">
        <v>500</v>
      </c>
      <c r="F1587" s="8">
        <v>500</v>
      </c>
      <c r="G1587" s="8">
        <v>0</v>
      </c>
      <c r="H1587" s="8">
        <v>0</v>
      </c>
      <c r="I1587" s="8">
        <v>0</v>
      </c>
      <c r="J1587" s="8">
        <v>0</v>
      </c>
      <c r="K1587" s="8">
        <v>0</v>
      </c>
      <c r="L1587" s="8">
        <v>0</v>
      </c>
      <c r="M1587" s="9">
        <v>500</v>
      </c>
    </row>
    <row r="1588" spans="1:13" ht="30">
      <c r="A1588" s="10" t="s">
        <v>3126</v>
      </c>
      <c r="B1588" s="10" t="s">
        <v>3127</v>
      </c>
      <c r="C1588" s="10" t="s">
        <v>3128</v>
      </c>
      <c r="D1588" s="10" t="s">
        <v>3129</v>
      </c>
      <c r="E1588" s="11">
        <v>1000</v>
      </c>
      <c r="F1588" s="11">
        <v>1000</v>
      </c>
      <c r="G1588" s="11">
        <v>500</v>
      </c>
      <c r="H1588" s="11">
        <v>0</v>
      </c>
      <c r="I1588" s="11">
        <v>442.9</v>
      </c>
      <c r="J1588" s="11">
        <v>57.1</v>
      </c>
      <c r="K1588" s="11">
        <v>57.1</v>
      </c>
      <c r="L1588" s="11">
        <v>57.1</v>
      </c>
      <c r="M1588" s="12">
        <v>942.9</v>
      </c>
    </row>
    <row r="1589" spans="1:13" ht="30">
      <c r="A1589" s="10" t="s">
        <v>3130</v>
      </c>
      <c r="B1589" s="10" t="s">
        <v>2000</v>
      </c>
      <c r="C1589" s="10" t="s">
        <v>3131</v>
      </c>
      <c r="D1589" s="10" t="s">
        <v>3132</v>
      </c>
      <c r="E1589" s="11">
        <v>0</v>
      </c>
      <c r="F1589" s="11">
        <v>10000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2">
        <v>0</v>
      </c>
    </row>
    <row r="1590" spans="1:13" ht="30.75" thickBot="1">
      <c r="A1590" s="10" t="s">
        <v>3133</v>
      </c>
      <c r="B1590" s="10" t="s">
        <v>2004</v>
      </c>
      <c r="C1590" s="10" t="s">
        <v>3134</v>
      </c>
      <c r="D1590" s="10" t="s">
        <v>3135</v>
      </c>
      <c r="E1590" s="11">
        <v>1000</v>
      </c>
      <c r="F1590" s="11">
        <v>1000</v>
      </c>
      <c r="G1590" s="11">
        <v>248</v>
      </c>
      <c r="H1590" s="11">
        <v>0</v>
      </c>
      <c r="I1590" s="11">
        <v>0</v>
      </c>
      <c r="J1590" s="11">
        <v>248</v>
      </c>
      <c r="K1590" s="11">
        <v>248</v>
      </c>
      <c r="L1590" s="11">
        <v>248</v>
      </c>
      <c r="M1590" s="12">
        <v>752</v>
      </c>
    </row>
    <row r="1591" spans="1:13" ht="15.75" thickBot="1">
      <c r="A1591" s="13"/>
      <c r="B1591" s="14" t="s">
        <v>814</v>
      </c>
      <c r="C1591" s="15"/>
      <c r="D1591" s="15"/>
      <c r="E1591" s="16">
        <f>SUM($E$1587:$E$1590)</f>
        <v>2500</v>
      </c>
      <c r="F1591" s="16">
        <f>SUM($F$1587:$F$1590)</f>
        <v>12500</v>
      </c>
      <c r="G1591" s="16">
        <f>SUM($G$1587:$G$1590)</f>
        <v>748</v>
      </c>
      <c r="H1591" s="16">
        <f>SUM($H$1587:$H$1590)</f>
        <v>0</v>
      </c>
      <c r="I1591" s="16">
        <f>SUM($I$1587:$I$1590)</f>
        <v>442.9</v>
      </c>
      <c r="J1591" s="16">
        <f>SUM($J$1587:$J$1590)</f>
        <v>305.1</v>
      </c>
      <c r="K1591" s="16">
        <f>SUM($K$1587:$K$1590)</f>
        <v>305.1</v>
      </c>
      <c r="L1591" s="16">
        <f>SUM($L$1587:$L$1590)</f>
        <v>305.1</v>
      </c>
      <c r="M1591" s="16">
        <f>SUM($M$1587:$M$1590)</f>
        <v>2194.9</v>
      </c>
    </row>
    <row r="1592" spans="1:13" ht="15.75" thickBot="1">
      <c r="A1592" s="6" t="s">
        <v>224</v>
      </c>
      <c r="B1592" s="7" t="s">
        <v>225</v>
      </c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45">
      <c r="A1593" s="5" t="s">
        <v>3136</v>
      </c>
      <c r="B1593" s="5" t="s">
        <v>824</v>
      </c>
      <c r="C1593" s="5" t="s">
        <v>3137</v>
      </c>
      <c r="D1593" s="5" t="s">
        <v>818</v>
      </c>
      <c r="E1593" s="8">
        <v>3000</v>
      </c>
      <c r="F1593" s="8">
        <v>1000</v>
      </c>
      <c r="G1593" s="8">
        <v>1000</v>
      </c>
      <c r="H1593" s="8">
        <v>20</v>
      </c>
      <c r="I1593" s="8">
        <v>980</v>
      </c>
      <c r="J1593" s="8">
        <v>0</v>
      </c>
      <c r="K1593" s="8">
        <v>20</v>
      </c>
      <c r="L1593" s="8">
        <v>0</v>
      </c>
      <c r="M1593" s="9">
        <v>2980</v>
      </c>
    </row>
    <row r="1594" spans="1:13" ht="45">
      <c r="A1594" s="10" t="s">
        <v>3138</v>
      </c>
      <c r="B1594" s="10" t="s">
        <v>3139</v>
      </c>
      <c r="C1594" s="10" t="s">
        <v>3140</v>
      </c>
      <c r="D1594" s="10" t="s">
        <v>818</v>
      </c>
      <c r="E1594" s="11">
        <v>4000</v>
      </c>
      <c r="F1594" s="11">
        <v>4000</v>
      </c>
      <c r="G1594" s="11">
        <v>4000</v>
      </c>
      <c r="H1594" s="11">
        <v>998.26</v>
      </c>
      <c r="I1594" s="11">
        <v>2096.78</v>
      </c>
      <c r="J1594" s="11">
        <v>904.96</v>
      </c>
      <c r="K1594" s="11">
        <v>1903.22</v>
      </c>
      <c r="L1594" s="11">
        <v>904.96</v>
      </c>
      <c r="M1594" s="12">
        <v>2096.78</v>
      </c>
    </row>
    <row r="1595" spans="1:13" ht="45.75" thickBot="1">
      <c r="A1595" s="10" t="s">
        <v>3141</v>
      </c>
      <c r="B1595" s="10" t="s">
        <v>3142</v>
      </c>
      <c r="C1595" s="10" t="s">
        <v>3140</v>
      </c>
      <c r="D1595" s="10" t="s">
        <v>818</v>
      </c>
      <c r="E1595" s="11">
        <v>64432.1</v>
      </c>
      <c r="F1595" s="11">
        <v>0</v>
      </c>
      <c r="G1595" s="11">
        <v>30000</v>
      </c>
      <c r="H1595" s="11">
        <v>9354.35</v>
      </c>
      <c r="I1595" s="11">
        <v>4594.72</v>
      </c>
      <c r="J1595" s="11">
        <v>16050.93</v>
      </c>
      <c r="K1595" s="11">
        <v>25405.28</v>
      </c>
      <c r="L1595" s="11">
        <v>16050.93</v>
      </c>
      <c r="M1595" s="12">
        <v>39026.82</v>
      </c>
    </row>
    <row r="1596" spans="1:13" ht="15.75" thickBot="1">
      <c r="A1596" s="13"/>
      <c r="B1596" s="14" t="s">
        <v>234</v>
      </c>
      <c r="C1596" s="15"/>
      <c r="D1596" s="15"/>
      <c r="E1596" s="16">
        <f>SUM($E$1593:$E$1595)</f>
        <v>71432.1</v>
      </c>
      <c r="F1596" s="16">
        <f>SUM($F$1593:$F$1595)</f>
        <v>5000</v>
      </c>
      <c r="G1596" s="16">
        <f>SUM($G$1593:$G$1595)</f>
        <v>35000</v>
      </c>
      <c r="H1596" s="16">
        <f>SUM($H$1593:$H$1595)</f>
        <v>10372.61</v>
      </c>
      <c r="I1596" s="16">
        <f>SUM($I$1593:$I$1595)</f>
        <v>7671.5</v>
      </c>
      <c r="J1596" s="16">
        <f>SUM($J$1593:$J$1595)</f>
        <v>16955.89</v>
      </c>
      <c r="K1596" s="16">
        <f>SUM($K$1593:$K$1595)</f>
        <v>27328.5</v>
      </c>
      <c r="L1596" s="16">
        <f>SUM($L$1593:$L$1595)</f>
        <v>16955.89</v>
      </c>
      <c r="M1596" s="16">
        <f>SUM($M$1593:$M$1595)</f>
        <v>44103.6</v>
      </c>
    </row>
    <row r="1597" spans="1:13" ht="15.75" thickBot="1">
      <c r="A1597" s="6" t="s">
        <v>353</v>
      </c>
      <c r="B1597" s="7" t="s">
        <v>354</v>
      </c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30.75" thickBot="1">
      <c r="A1598" s="5" t="s">
        <v>3143</v>
      </c>
      <c r="B1598" s="5" t="s">
        <v>831</v>
      </c>
      <c r="C1598" s="5" t="s">
        <v>3144</v>
      </c>
      <c r="D1598" s="5" t="s">
        <v>3145</v>
      </c>
      <c r="E1598" s="8">
        <v>5000</v>
      </c>
      <c r="F1598" s="8">
        <v>5000</v>
      </c>
      <c r="G1598" s="8">
        <v>4103.6</v>
      </c>
      <c r="H1598" s="8">
        <v>0</v>
      </c>
      <c r="I1598" s="8">
        <v>2603.2</v>
      </c>
      <c r="J1598" s="8">
        <v>1500.4</v>
      </c>
      <c r="K1598" s="8">
        <v>1500.4</v>
      </c>
      <c r="L1598" s="8">
        <v>1500.4</v>
      </c>
      <c r="M1598" s="9">
        <v>3499.6</v>
      </c>
    </row>
    <row r="1599" spans="1:13" ht="15.75" thickBot="1">
      <c r="A1599" s="13"/>
      <c r="B1599" s="14" t="s">
        <v>359</v>
      </c>
      <c r="C1599" s="15"/>
      <c r="D1599" s="15"/>
      <c r="E1599" s="16">
        <f>SUM($E$1598:$E$1598)</f>
        <v>5000</v>
      </c>
      <c r="F1599" s="16">
        <f>SUM($F$1598:$F$1598)</f>
        <v>5000</v>
      </c>
      <c r="G1599" s="16">
        <f>SUM($G$1598:$G$1598)</f>
        <v>4103.6</v>
      </c>
      <c r="H1599" s="16">
        <f>SUM($H$1598:$H$1598)</f>
        <v>0</v>
      </c>
      <c r="I1599" s="16">
        <f>SUM($I$1598:$I$1598)</f>
        <v>2603.2</v>
      </c>
      <c r="J1599" s="16">
        <f>SUM($J$1598:$J$1598)</f>
        <v>1500.4</v>
      </c>
      <c r="K1599" s="16">
        <f>SUM($K$1598:$K$1598)</f>
        <v>1500.4</v>
      </c>
      <c r="L1599" s="16">
        <f>SUM($L$1598:$L$1598)</f>
        <v>1500.4</v>
      </c>
      <c r="M1599" s="16">
        <f>SUM($M$1598:$M$1598)</f>
        <v>3499.6</v>
      </c>
    </row>
    <row r="1600" spans="2:13" ht="15.75" thickBot="1">
      <c r="B1600" s="14" t="s">
        <v>397</v>
      </c>
      <c r="C1600" s="15"/>
      <c r="D1600" s="15"/>
      <c r="E1600" s="16">
        <f>(E1591+E1596+E1599)</f>
        <v>78932.1</v>
      </c>
      <c r="F1600" s="16">
        <f>(F1591+F1596+F1599)</f>
        <v>22500</v>
      </c>
      <c r="G1600" s="16">
        <f>(G1591+G1596+G1599)</f>
        <v>39851.6</v>
      </c>
      <c r="H1600" s="16">
        <f>(H1591+H1596+H1599)</f>
        <v>10372.61</v>
      </c>
      <c r="I1600" s="16">
        <f>(I1591+I1596+I1599)</f>
        <v>10717.599999999999</v>
      </c>
      <c r="J1600" s="16">
        <f>(J1591+J1596+J1599)</f>
        <v>18761.39</v>
      </c>
      <c r="K1600" s="16">
        <f>(K1591+K1596+K1599)</f>
        <v>29134</v>
      </c>
      <c r="L1600" s="16">
        <f>(L1591+L1596+L1599)</f>
        <v>18761.39</v>
      </c>
      <c r="M1600" s="16">
        <f>(M1591+M1596+M1599)</f>
        <v>49798.1</v>
      </c>
    </row>
    <row r="1601" spans="1:13" ht="15.75" thickBot="1">
      <c r="A1601" s="4" t="s">
        <v>847</v>
      </c>
      <c r="B1601" s="1" t="s">
        <v>848</v>
      </c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ht="15.75" thickBot="1">
      <c r="A1602" s="6" t="s">
        <v>849</v>
      </c>
      <c r="B1602" s="7" t="s">
        <v>850</v>
      </c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45.75" thickBot="1">
      <c r="A1603" s="5" t="s">
        <v>3146</v>
      </c>
      <c r="B1603" s="5" t="s">
        <v>2019</v>
      </c>
      <c r="C1603" s="5" t="s">
        <v>861</v>
      </c>
      <c r="D1603" s="5" t="s">
        <v>862</v>
      </c>
      <c r="E1603" s="8">
        <v>45798.93</v>
      </c>
      <c r="F1603" s="8">
        <v>90000</v>
      </c>
      <c r="G1603" s="8">
        <v>45798.93</v>
      </c>
      <c r="H1603" s="8">
        <v>2387</v>
      </c>
      <c r="I1603" s="8">
        <v>21067.62</v>
      </c>
      <c r="J1603" s="8">
        <v>22344.31</v>
      </c>
      <c r="K1603" s="8">
        <v>24731.31</v>
      </c>
      <c r="L1603" s="8">
        <v>22344.31</v>
      </c>
      <c r="M1603" s="9">
        <v>21067.62</v>
      </c>
    </row>
    <row r="1604" spans="1:13" ht="15.75" thickBot="1">
      <c r="A1604" s="13"/>
      <c r="B1604" s="14" t="s">
        <v>883</v>
      </c>
      <c r="C1604" s="15"/>
      <c r="D1604" s="15"/>
      <c r="E1604" s="16">
        <f>SUM($E$1603:$E$1603)</f>
        <v>45798.93</v>
      </c>
      <c r="F1604" s="16">
        <f>SUM($F$1603:$F$1603)</f>
        <v>90000</v>
      </c>
      <c r="G1604" s="16">
        <f>SUM($G$1603:$G$1603)</f>
        <v>45798.93</v>
      </c>
      <c r="H1604" s="16">
        <f>SUM($H$1603:$H$1603)</f>
        <v>2387</v>
      </c>
      <c r="I1604" s="16">
        <f>SUM($I$1603:$I$1603)</f>
        <v>21067.62</v>
      </c>
      <c r="J1604" s="16">
        <f>SUM($J$1603:$J$1603)</f>
        <v>22344.31</v>
      </c>
      <c r="K1604" s="16">
        <f>SUM($K$1603:$K$1603)</f>
        <v>24731.31</v>
      </c>
      <c r="L1604" s="16">
        <f>SUM($L$1603:$L$1603)</f>
        <v>22344.31</v>
      </c>
      <c r="M1604" s="16">
        <f>SUM($M$1603:$M$1603)</f>
        <v>21067.62</v>
      </c>
    </row>
    <row r="1605" spans="1:13" ht="15.75" thickBot="1">
      <c r="A1605" s="6" t="s">
        <v>884</v>
      </c>
      <c r="B1605" s="7" t="s">
        <v>885</v>
      </c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45">
      <c r="A1606" s="5" t="s">
        <v>3147</v>
      </c>
      <c r="B1606" s="5" t="s">
        <v>3148</v>
      </c>
      <c r="C1606" s="5" t="s">
        <v>2033</v>
      </c>
      <c r="D1606" s="5" t="s">
        <v>2034</v>
      </c>
      <c r="E1606" s="8">
        <v>5000</v>
      </c>
      <c r="F1606" s="8">
        <v>5000</v>
      </c>
      <c r="G1606" s="8">
        <v>0</v>
      </c>
      <c r="H1606" s="8">
        <v>0</v>
      </c>
      <c r="I1606" s="8">
        <v>0</v>
      </c>
      <c r="J1606" s="8">
        <v>0</v>
      </c>
      <c r="K1606" s="8">
        <v>0</v>
      </c>
      <c r="L1606" s="8">
        <v>0</v>
      </c>
      <c r="M1606" s="9">
        <v>5000</v>
      </c>
    </row>
    <row r="1607" spans="1:13" ht="30">
      <c r="A1607" s="10" t="s">
        <v>3149</v>
      </c>
      <c r="B1607" s="10" t="s">
        <v>893</v>
      </c>
      <c r="C1607" s="10" t="s">
        <v>894</v>
      </c>
      <c r="D1607" s="10" t="s">
        <v>895</v>
      </c>
      <c r="E1607" s="11">
        <v>2000</v>
      </c>
      <c r="F1607" s="11">
        <v>2000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2">
        <v>2000</v>
      </c>
    </row>
    <row r="1608" spans="1:13" ht="30">
      <c r="A1608" s="10" t="s">
        <v>3150</v>
      </c>
      <c r="B1608" s="10" t="s">
        <v>1718</v>
      </c>
      <c r="C1608" s="10" t="s">
        <v>3151</v>
      </c>
      <c r="D1608" s="10" t="s">
        <v>3152</v>
      </c>
      <c r="E1608" s="11">
        <v>2000</v>
      </c>
      <c r="F1608" s="11">
        <v>2000</v>
      </c>
      <c r="G1608" s="11">
        <v>252.96</v>
      </c>
      <c r="H1608" s="11">
        <v>0</v>
      </c>
      <c r="I1608" s="11">
        <v>0</v>
      </c>
      <c r="J1608" s="11">
        <v>252.96</v>
      </c>
      <c r="K1608" s="11">
        <v>252.96</v>
      </c>
      <c r="L1608" s="11">
        <v>252.96</v>
      </c>
      <c r="M1608" s="12">
        <v>1747.04</v>
      </c>
    </row>
    <row r="1609" spans="1:13" ht="30.75" thickBot="1">
      <c r="A1609" s="10" t="s">
        <v>3153</v>
      </c>
      <c r="B1609" s="10" t="s">
        <v>3154</v>
      </c>
      <c r="C1609" s="10" t="s">
        <v>3151</v>
      </c>
      <c r="D1609" s="10" t="s">
        <v>3152</v>
      </c>
      <c r="E1609" s="11">
        <v>5000</v>
      </c>
      <c r="F1609" s="11">
        <v>15000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2">
        <v>5000</v>
      </c>
    </row>
    <row r="1610" spans="1:13" ht="15.75" thickBot="1">
      <c r="A1610" s="13"/>
      <c r="B1610" s="14" t="s">
        <v>896</v>
      </c>
      <c r="C1610" s="15"/>
      <c r="D1610" s="15"/>
      <c r="E1610" s="16">
        <f>SUM($E$1606:$E$1609)</f>
        <v>14000</v>
      </c>
      <c r="F1610" s="16">
        <f>SUM($F$1606:$F$1609)</f>
        <v>24000</v>
      </c>
      <c r="G1610" s="16">
        <f>SUM($G$1606:$G$1609)</f>
        <v>252.96</v>
      </c>
      <c r="H1610" s="16">
        <f>SUM($H$1606:$H$1609)</f>
        <v>0</v>
      </c>
      <c r="I1610" s="16">
        <f>SUM($I$1606:$I$1609)</f>
        <v>0</v>
      </c>
      <c r="J1610" s="16">
        <f>SUM($J$1606:$J$1609)</f>
        <v>252.96</v>
      </c>
      <c r="K1610" s="16">
        <f>SUM($K$1606:$K$1609)</f>
        <v>252.96</v>
      </c>
      <c r="L1610" s="16">
        <f>SUM($L$1606:$L$1609)</f>
        <v>252.96</v>
      </c>
      <c r="M1610" s="16">
        <f>SUM($M$1606:$M$1609)</f>
        <v>13747.04</v>
      </c>
    </row>
    <row r="1611" spans="1:13" ht="15.75" thickBot="1">
      <c r="A1611" s="6" t="s">
        <v>897</v>
      </c>
      <c r="B1611" s="7" t="s">
        <v>898</v>
      </c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45">
      <c r="A1612" s="5" t="s">
        <v>3155</v>
      </c>
      <c r="B1612" s="5" t="s">
        <v>2600</v>
      </c>
      <c r="C1612" s="5" t="s">
        <v>1721</v>
      </c>
      <c r="D1612" s="5" t="s">
        <v>1722</v>
      </c>
      <c r="E1612" s="8">
        <v>429077.23</v>
      </c>
      <c r="F1612" s="8">
        <v>428339.28</v>
      </c>
      <c r="G1612" s="8">
        <v>484078.23</v>
      </c>
      <c r="H1612" s="8">
        <v>92664.32</v>
      </c>
      <c r="I1612" s="8">
        <v>188350.35</v>
      </c>
      <c r="J1612" s="8">
        <v>203063.56</v>
      </c>
      <c r="K1612" s="8">
        <v>295727.88</v>
      </c>
      <c r="L1612" s="8">
        <v>203063.56</v>
      </c>
      <c r="M1612" s="9">
        <v>133349.35</v>
      </c>
    </row>
    <row r="1613" spans="1:13" ht="30">
      <c r="A1613" s="10" t="s">
        <v>3156</v>
      </c>
      <c r="B1613" s="10" t="s">
        <v>2063</v>
      </c>
      <c r="C1613" s="10" t="s">
        <v>1721</v>
      </c>
      <c r="D1613" s="10" t="s">
        <v>1722</v>
      </c>
      <c r="E1613" s="11">
        <v>45000</v>
      </c>
      <c r="F1613" s="11">
        <v>40000</v>
      </c>
      <c r="G1613" s="11">
        <v>39999.47</v>
      </c>
      <c r="H1613" s="11">
        <v>0</v>
      </c>
      <c r="I1613" s="11">
        <v>22030.63</v>
      </c>
      <c r="J1613" s="11">
        <v>17968.84</v>
      </c>
      <c r="K1613" s="11">
        <v>17968.84</v>
      </c>
      <c r="L1613" s="11">
        <v>17968.84</v>
      </c>
      <c r="M1613" s="12">
        <v>27031.16</v>
      </c>
    </row>
    <row r="1614" spans="1:13" ht="45">
      <c r="A1614" s="10" t="s">
        <v>3157</v>
      </c>
      <c r="B1614" s="10" t="s">
        <v>3158</v>
      </c>
      <c r="C1614" s="10" t="s">
        <v>1721</v>
      </c>
      <c r="D1614" s="10" t="s">
        <v>1722</v>
      </c>
      <c r="E1614" s="11">
        <v>15000</v>
      </c>
      <c r="F1614" s="11">
        <v>15000</v>
      </c>
      <c r="G1614" s="11">
        <v>17115.72</v>
      </c>
      <c r="H1614" s="11">
        <v>5654.4</v>
      </c>
      <c r="I1614" s="11">
        <v>6665</v>
      </c>
      <c r="J1614" s="11">
        <v>4796.32</v>
      </c>
      <c r="K1614" s="11">
        <v>10450.72</v>
      </c>
      <c r="L1614" s="11">
        <v>4796.32</v>
      </c>
      <c r="M1614" s="12">
        <v>4549.28</v>
      </c>
    </row>
    <row r="1615" spans="1:13" ht="45">
      <c r="A1615" s="10" t="s">
        <v>3159</v>
      </c>
      <c r="B1615" s="10" t="s">
        <v>3160</v>
      </c>
      <c r="C1615" s="10" t="s">
        <v>1721</v>
      </c>
      <c r="D1615" s="10" t="s">
        <v>1722</v>
      </c>
      <c r="E1615" s="11">
        <v>5000</v>
      </c>
      <c r="F1615" s="11">
        <v>20000</v>
      </c>
      <c r="G1615" s="11">
        <v>980</v>
      </c>
      <c r="H1615" s="11">
        <v>0</v>
      </c>
      <c r="I1615" s="11">
        <v>936</v>
      </c>
      <c r="J1615" s="11">
        <v>44</v>
      </c>
      <c r="K1615" s="11">
        <v>44</v>
      </c>
      <c r="L1615" s="11">
        <v>44</v>
      </c>
      <c r="M1615" s="12">
        <v>4956</v>
      </c>
    </row>
    <row r="1616" spans="1:13" ht="30">
      <c r="A1616" s="10" t="s">
        <v>3161</v>
      </c>
      <c r="B1616" s="10" t="s">
        <v>2067</v>
      </c>
      <c r="C1616" s="10" t="s">
        <v>1725</v>
      </c>
      <c r="D1616" s="10" t="s">
        <v>1726</v>
      </c>
      <c r="E1616" s="11">
        <v>6473.09</v>
      </c>
      <c r="F1616" s="11">
        <v>2919.21</v>
      </c>
      <c r="G1616" s="11">
        <v>6473.09</v>
      </c>
      <c r="H1616" s="11">
        <v>0</v>
      </c>
      <c r="I1616" s="11">
        <v>6473.09</v>
      </c>
      <c r="J1616" s="11">
        <v>0</v>
      </c>
      <c r="K1616" s="11">
        <v>0</v>
      </c>
      <c r="L1616" s="11">
        <v>0</v>
      </c>
      <c r="M1616" s="12">
        <v>6473.09</v>
      </c>
    </row>
    <row r="1617" spans="1:13" ht="30.75" thickBot="1">
      <c r="A1617" s="10" t="s">
        <v>3162</v>
      </c>
      <c r="B1617" s="10" t="s">
        <v>904</v>
      </c>
      <c r="C1617" s="10" t="s">
        <v>3163</v>
      </c>
      <c r="D1617" s="10" t="s">
        <v>3164</v>
      </c>
      <c r="E1617" s="11">
        <v>50000</v>
      </c>
      <c r="F1617" s="11">
        <v>70000</v>
      </c>
      <c r="G1617" s="11">
        <v>40000</v>
      </c>
      <c r="H1617" s="11">
        <v>4608.45</v>
      </c>
      <c r="I1617" s="11">
        <v>375.05</v>
      </c>
      <c r="J1617" s="11">
        <v>35016.5</v>
      </c>
      <c r="K1617" s="11">
        <v>39624.95</v>
      </c>
      <c r="L1617" s="11">
        <v>35016.5</v>
      </c>
      <c r="M1617" s="12">
        <v>10375.05</v>
      </c>
    </row>
    <row r="1618" spans="1:13" ht="15.75" thickBot="1">
      <c r="A1618" s="13"/>
      <c r="B1618" s="14" t="s">
        <v>907</v>
      </c>
      <c r="C1618" s="15"/>
      <c r="D1618" s="15"/>
      <c r="E1618" s="16">
        <f>SUM($E$1612:$E$1617)</f>
        <v>550550.3200000001</v>
      </c>
      <c r="F1618" s="16">
        <f>SUM($F$1612:$F$1617)</f>
        <v>576258.49</v>
      </c>
      <c r="G1618" s="16">
        <f>SUM($G$1612:$G$1617)</f>
        <v>588646.5099999999</v>
      </c>
      <c r="H1618" s="16">
        <f>SUM($H$1612:$H$1617)</f>
        <v>102927.17</v>
      </c>
      <c r="I1618" s="16">
        <f>SUM($I$1612:$I$1617)</f>
        <v>224830.12</v>
      </c>
      <c r="J1618" s="16">
        <f>SUM($J$1612:$J$1617)</f>
        <v>260889.22</v>
      </c>
      <c r="K1618" s="16">
        <f>SUM($K$1612:$K$1617)</f>
        <v>363816.39</v>
      </c>
      <c r="L1618" s="16">
        <f>SUM($L$1612:$L$1617)</f>
        <v>260889.22</v>
      </c>
      <c r="M1618" s="16">
        <f>SUM($M$1612:$M$1617)</f>
        <v>186733.93</v>
      </c>
    </row>
    <row r="1619" spans="1:13" ht="15.75" thickBot="1">
      <c r="A1619" s="6" t="s">
        <v>927</v>
      </c>
      <c r="B1619" s="7" t="s">
        <v>928</v>
      </c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60">
      <c r="A1620" s="5" t="s">
        <v>3165</v>
      </c>
      <c r="B1620" s="5" t="s">
        <v>3166</v>
      </c>
      <c r="C1620" s="5" t="s">
        <v>941</v>
      </c>
      <c r="D1620" s="5" t="s">
        <v>942</v>
      </c>
      <c r="E1620" s="8">
        <v>5000</v>
      </c>
      <c r="F1620" s="8">
        <v>5000</v>
      </c>
      <c r="G1620" s="8">
        <v>236.22</v>
      </c>
      <c r="H1620" s="8">
        <v>0</v>
      </c>
      <c r="I1620" s="8">
        <v>0</v>
      </c>
      <c r="J1620" s="8">
        <v>236.22</v>
      </c>
      <c r="K1620" s="8">
        <v>236.22</v>
      </c>
      <c r="L1620" s="8">
        <v>236.22</v>
      </c>
      <c r="M1620" s="9">
        <v>4763.78</v>
      </c>
    </row>
    <row r="1621" spans="1:13" ht="45.75" thickBot="1">
      <c r="A1621" s="10" t="s">
        <v>3167</v>
      </c>
      <c r="B1621" s="10" t="s">
        <v>3168</v>
      </c>
      <c r="C1621" s="10" t="s">
        <v>941</v>
      </c>
      <c r="D1621" s="10" t="s">
        <v>942</v>
      </c>
      <c r="E1621" s="11">
        <v>3000</v>
      </c>
      <c r="F1621" s="11">
        <v>3000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2">
        <v>3000</v>
      </c>
    </row>
    <row r="1622" spans="1:13" ht="15.75" thickBot="1">
      <c r="A1622" s="13"/>
      <c r="B1622" s="14" t="s">
        <v>943</v>
      </c>
      <c r="C1622" s="15"/>
      <c r="D1622" s="15"/>
      <c r="E1622" s="16">
        <f>SUM($E$1620:$E$1621)</f>
        <v>8000</v>
      </c>
      <c r="F1622" s="16">
        <f>SUM($F$1620:$F$1621)</f>
        <v>8000</v>
      </c>
      <c r="G1622" s="16">
        <f>SUM($G$1620:$G$1621)</f>
        <v>236.22</v>
      </c>
      <c r="H1622" s="16">
        <f>SUM($H$1620:$H$1621)</f>
        <v>0</v>
      </c>
      <c r="I1622" s="16">
        <f>SUM($I$1620:$I$1621)</f>
        <v>0</v>
      </c>
      <c r="J1622" s="16">
        <f>SUM($J$1620:$J$1621)</f>
        <v>236.22</v>
      </c>
      <c r="K1622" s="16">
        <f>SUM($K$1620:$K$1621)</f>
        <v>236.22</v>
      </c>
      <c r="L1622" s="16">
        <f>SUM($L$1620:$L$1621)</f>
        <v>236.22</v>
      </c>
      <c r="M1622" s="16">
        <f>SUM($M$1620:$M$1621)</f>
        <v>7763.78</v>
      </c>
    </row>
    <row r="1623" spans="1:13" ht="15.75" thickBot="1">
      <c r="A1623" s="6" t="s">
        <v>944</v>
      </c>
      <c r="B1623" s="7" t="s">
        <v>945</v>
      </c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60">
      <c r="A1624" s="5" t="s">
        <v>3169</v>
      </c>
      <c r="B1624" s="5" t="s">
        <v>3170</v>
      </c>
      <c r="C1624" s="5" t="s">
        <v>3082</v>
      </c>
      <c r="D1624" s="5" t="s">
        <v>3083</v>
      </c>
      <c r="E1624" s="8">
        <v>100000</v>
      </c>
      <c r="F1624" s="8">
        <v>80000</v>
      </c>
      <c r="G1624" s="8">
        <v>85820.62</v>
      </c>
      <c r="H1624" s="8">
        <v>15957.39</v>
      </c>
      <c r="I1624" s="8">
        <v>11405.95</v>
      </c>
      <c r="J1624" s="8">
        <v>58457.28</v>
      </c>
      <c r="K1624" s="8">
        <v>74414.67</v>
      </c>
      <c r="L1624" s="8">
        <v>58457.28</v>
      </c>
      <c r="M1624" s="9">
        <v>25585.33</v>
      </c>
    </row>
    <row r="1625" spans="1:13" ht="45">
      <c r="A1625" s="10" t="s">
        <v>3171</v>
      </c>
      <c r="B1625" s="10" t="s">
        <v>2077</v>
      </c>
      <c r="C1625" s="10" t="s">
        <v>3082</v>
      </c>
      <c r="D1625" s="10" t="s">
        <v>3083</v>
      </c>
      <c r="E1625" s="11">
        <v>50000</v>
      </c>
      <c r="F1625" s="11">
        <v>25000</v>
      </c>
      <c r="G1625" s="11">
        <v>34173.81</v>
      </c>
      <c r="H1625" s="11">
        <v>3926.78</v>
      </c>
      <c r="I1625" s="11">
        <v>1779.8</v>
      </c>
      <c r="J1625" s="11">
        <v>28467.23</v>
      </c>
      <c r="K1625" s="11">
        <v>32394.01</v>
      </c>
      <c r="L1625" s="11">
        <v>28467.23</v>
      </c>
      <c r="M1625" s="12">
        <v>17605.99</v>
      </c>
    </row>
    <row r="1626" spans="1:13" ht="30">
      <c r="A1626" s="10" t="s">
        <v>3172</v>
      </c>
      <c r="B1626" s="10" t="s">
        <v>3173</v>
      </c>
      <c r="C1626" s="10" t="s">
        <v>3082</v>
      </c>
      <c r="D1626" s="10" t="s">
        <v>3083</v>
      </c>
      <c r="E1626" s="11">
        <v>2000</v>
      </c>
      <c r="F1626" s="11">
        <v>2000</v>
      </c>
      <c r="G1626" s="11">
        <v>2070.8</v>
      </c>
      <c r="H1626" s="11">
        <v>0</v>
      </c>
      <c r="I1626" s="11">
        <v>1591.29</v>
      </c>
      <c r="J1626" s="11">
        <v>479.51</v>
      </c>
      <c r="K1626" s="11">
        <v>479.51</v>
      </c>
      <c r="L1626" s="11">
        <v>479.51</v>
      </c>
      <c r="M1626" s="12">
        <v>1520.49</v>
      </c>
    </row>
    <row r="1627" spans="1:13" ht="45">
      <c r="A1627" s="10" t="s">
        <v>3174</v>
      </c>
      <c r="B1627" s="10" t="s">
        <v>3175</v>
      </c>
      <c r="C1627" s="10" t="s">
        <v>3082</v>
      </c>
      <c r="D1627" s="10" t="s">
        <v>3083</v>
      </c>
      <c r="E1627" s="11">
        <v>10000</v>
      </c>
      <c r="F1627" s="11">
        <v>10000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2">
        <v>10000</v>
      </c>
    </row>
    <row r="1628" spans="1:13" ht="60">
      <c r="A1628" s="10" t="s">
        <v>3176</v>
      </c>
      <c r="B1628" s="10" t="s">
        <v>3177</v>
      </c>
      <c r="C1628" s="10" t="s">
        <v>3082</v>
      </c>
      <c r="D1628" s="10" t="s">
        <v>3083</v>
      </c>
      <c r="E1628" s="11">
        <v>10000</v>
      </c>
      <c r="F1628" s="11">
        <v>10000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2">
        <v>10000</v>
      </c>
    </row>
    <row r="1629" spans="1:13" ht="30">
      <c r="A1629" s="10" t="s">
        <v>3178</v>
      </c>
      <c r="B1629" s="10" t="s">
        <v>2089</v>
      </c>
      <c r="C1629" s="10" t="s">
        <v>2090</v>
      </c>
      <c r="D1629" s="10" t="s">
        <v>2091</v>
      </c>
      <c r="E1629" s="11">
        <v>15000</v>
      </c>
      <c r="F1629" s="11">
        <v>15000</v>
      </c>
      <c r="G1629" s="11">
        <v>2623.84</v>
      </c>
      <c r="H1629" s="11">
        <v>1153.2</v>
      </c>
      <c r="I1629" s="11">
        <v>332.94</v>
      </c>
      <c r="J1629" s="11">
        <v>1137.7</v>
      </c>
      <c r="K1629" s="11">
        <v>2290.9</v>
      </c>
      <c r="L1629" s="11">
        <v>1137.7</v>
      </c>
      <c r="M1629" s="12">
        <v>12709.1</v>
      </c>
    </row>
    <row r="1630" spans="1:13" ht="45">
      <c r="A1630" s="10" t="s">
        <v>3179</v>
      </c>
      <c r="B1630" s="10" t="s">
        <v>3180</v>
      </c>
      <c r="C1630" s="10" t="s">
        <v>447</v>
      </c>
      <c r="D1630" s="10" t="s">
        <v>447</v>
      </c>
      <c r="E1630" s="11">
        <v>2000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2">
        <v>2000</v>
      </c>
    </row>
    <row r="1631" spans="1:13" ht="45">
      <c r="A1631" s="10" t="s">
        <v>3181</v>
      </c>
      <c r="B1631" s="10" t="s">
        <v>3182</v>
      </c>
      <c r="C1631" s="10" t="s">
        <v>3098</v>
      </c>
      <c r="D1631" s="10" t="s">
        <v>791</v>
      </c>
      <c r="E1631" s="11">
        <v>5000</v>
      </c>
      <c r="F1631" s="11">
        <v>5000</v>
      </c>
      <c r="G1631" s="11">
        <v>2139.56</v>
      </c>
      <c r="H1631" s="11">
        <v>559.24</v>
      </c>
      <c r="I1631" s="11">
        <v>0</v>
      </c>
      <c r="J1631" s="11">
        <v>1580.32</v>
      </c>
      <c r="K1631" s="11">
        <v>2139.56</v>
      </c>
      <c r="L1631" s="11">
        <v>1580.32</v>
      </c>
      <c r="M1631" s="12">
        <v>2860.44</v>
      </c>
    </row>
    <row r="1632" spans="1:13" ht="30.75" thickBot="1">
      <c r="A1632" s="10" t="s">
        <v>3183</v>
      </c>
      <c r="B1632" s="10" t="s">
        <v>3184</v>
      </c>
      <c r="C1632" s="10" t="s">
        <v>3185</v>
      </c>
      <c r="D1632" s="10" t="s">
        <v>3186</v>
      </c>
      <c r="E1632" s="11">
        <v>5000</v>
      </c>
      <c r="F1632" s="11">
        <v>10000</v>
      </c>
      <c r="G1632" s="11">
        <v>1240</v>
      </c>
      <c r="H1632" s="11">
        <v>1140.8</v>
      </c>
      <c r="I1632" s="11">
        <v>99.2</v>
      </c>
      <c r="J1632" s="11">
        <v>0</v>
      </c>
      <c r="K1632" s="11">
        <v>1140.8</v>
      </c>
      <c r="L1632" s="11">
        <v>0</v>
      </c>
      <c r="M1632" s="12">
        <v>3859.2</v>
      </c>
    </row>
    <row r="1633" spans="1:13" ht="15.75" thickBot="1">
      <c r="A1633" s="13"/>
      <c r="B1633" s="14" t="s">
        <v>949</v>
      </c>
      <c r="C1633" s="15"/>
      <c r="D1633" s="15"/>
      <c r="E1633" s="16">
        <f>SUM($E$1624:$E$1632)</f>
        <v>199000</v>
      </c>
      <c r="F1633" s="16">
        <f>SUM($F$1624:$F$1632)</f>
        <v>157000</v>
      </c>
      <c r="G1633" s="16">
        <f>SUM($G$1624:$G$1632)</f>
        <v>128068.62999999999</v>
      </c>
      <c r="H1633" s="16">
        <f>SUM($H$1624:$H$1632)</f>
        <v>22737.41</v>
      </c>
      <c r="I1633" s="16">
        <f>SUM($I$1624:$I$1632)</f>
        <v>15209.180000000002</v>
      </c>
      <c r="J1633" s="16">
        <f>SUM($J$1624:$J$1632)</f>
        <v>90122.04</v>
      </c>
      <c r="K1633" s="16">
        <f>SUM($K$1624:$K$1632)</f>
        <v>112859.44999999998</v>
      </c>
      <c r="L1633" s="16">
        <f>SUM($L$1624:$L$1632)</f>
        <v>90122.04</v>
      </c>
      <c r="M1633" s="16">
        <f>SUM($M$1624:$M$1632)</f>
        <v>86140.55</v>
      </c>
    </row>
    <row r="1634" spans="1:13" ht="15.75" thickBot="1">
      <c r="A1634" s="6" t="s">
        <v>958</v>
      </c>
      <c r="B1634" s="7" t="s">
        <v>959</v>
      </c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5.75" thickBot="1">
      <c r="A1635" s="5" t="s">
        <v>3187</v>
      </c>
      <c r="B1635" s="5" t="s">
        <v>3188</v>
      </c>
      <c r="C1635" s="5" t="s">
        <v>447</v>
      </c>
      <c r="D1635" s="5" t="s">
        <v>447</v>
      </c>
      <c r="E1635" s="8">
        <v>1000</v>
      </c>
      <c r="F1635" s="8">
        <v>1000</v>
      </c>
      <c r="G1635" s="8">
        <v>778.1</v>
      </c>
      <c r="H1635" s="8">
        <v>778.1</v>
      </c>
      <c r="I1635" s="8">
        <v>0</v>
      </c>
      <c r="J1635" s="8">
        <v>0</v>
      </c>
      <c r="K1635" s="8">
        <v>778.1</v>
      </c>
      <c r="L1635" s="8">
        <v>0</v>
      </c>
      <c r="M1635" s="9">
        <v>221.9</v>
      </c>
    </row>
    <row r="1636" spans="1:13" ht="15.75" thickBot="1">
      <c r="A1636" s="13"/>
      <c r="B1636" s="14" t="s">
        <v>964</v>
      </c>
      <c r="C1636" s="15"/>
      <c r="D1636" s="15"/>
      <c r="E1636" s="16">
        <f>SUM($E$1635:$E$1635)</f>
        <v>1000</v>
      </c>
      <c r="F1636" s="16">
        <f>SUM($F$1635:$F$1635)</f>
        <v>1000</v>
      </c>
      <c r="G1636" s="16">
        <f>SUM($G$1635:$G$1635)</f>
        <v>778.1</v>
      </c>
      <c r="H1636" s="16">
        <f>SUM($H$1635:$H$1635)</f>
        <v>778.1</v>
      </c>
      <c r="I1636" s="16">
        <f>SUM($I$1635:$I$1635)</f>
        <v>0</v>
      </c>
      <c r="J1636" s="16">
        <f>SUM($J$1635:$J$1635)</f>
        <v>0</v>
      </c>
      <c r="K1636" s="16">
        <f>SUM($K$1635:$K$1635)</f>
        <v>778.1</v>
      </c>
      <c r="L1636" s="16">
        <f>SUM($L$1635:$L$1635)</f>
        <v>0</v>
      </c>
      <c r="M1636" s="16">
        <f>SUM($M$1635:$M$1635)</f>
        <v>221.9</v>
      </c>
    </row>
    <row r="1637" spans="2:13" ht="15.75" thickBot="1">
      <c r="B1637" s="14" t="s">
        <v>965</v>
      </c>
      <c r="C1637" s="15"/>
      <c r="D1637" s="15"/>
      <c r="E1637" s="16">
        <f>(E1604+E1610+E1618+E1622+E1633+E1636)</f>
        <v>818349.2500000001</v>
      </c>
      <c r="F1637" s="16">
        <f>(F1604+F1610+F1618+F1622+F1633+F1636)</f>
        <v>856258.49</v>
      </c>
      <c r="G1637" s="16">
        <f>(G1604+G1610+G1618+G1622+G1633+G1636)</f>
        <v>763781.3499999999</v>
      </c>
      <c r="H1637" s="16">
        <f>(H1604+H1610+H1618+H1622+H1633+H1636)</f>
        <v>128829.68000000001</v>
      </c>
      <c r="I1637" s="16">
        <f>(I1604+I1610+I1618+I1622+I1633+I1636)</f>
        <v>261106.91999999998</v>
      </c>
      <c r="J1637" s="16">
        <f>(J1604+J1610+J1618+J1622+J1633+J1636)</f>
        <v>373844.74999999994</v>
      </c>
      <c r="K1637" s="16">
        <f>(K1604+K1610+K1618+K1622+K1633+K1636)</f>
        <v>502674.42999999993</v>
      </c>
      <c r="L1637" s="16">
        <f>(L1604+L1610+L1618+L1622+L1633+L1636)</f>
        <v>373844.74999999994</v>
      </c>
      <c r="M1637" s="16">
        <f>(M1604+M1610+M1618+M1622+M1633+M1636)</f>
        <v>315674.82</v>
      </c>
    </row>
    <row r="1638" spans="2:13" ht="15.75" thickBot="1">
      <c r="B1638" s="14" t="s">
        <v>3189</v>
      </c>
      <c r="C1638" s="15"/>
      <c r="D1638" s="15"/>
      <c r="E1638" s="16">
        <f>(E1519+E1540+E1577+E1584+E1600+E1637)</f>
        <v>3630085.0900000003</v>
      </c>
      <c r="F1638" s="16">
        <f>(F1519+F1540+F1577+F1584+F1600+F1637)</f>
        <v>3421770.04</v>
      </c>
      <c r="G1638" s="16">
        <f>(G1519+G1540+G1577+G1584+G1600+G1637)</f>
        <v>3531806.96</v>
      </c>
      <c r="H1638" s="16">
        <f>(H1519+H1540+H1577+H1584+H1600+H1637)</f>
        <v>237854.26</v>
      </c>
      <c r="I1638" s="16">
        <f>(I1519+I1540+I1577+I1584+I1600+I1637)</f>
        <v>665245.6599999999</v>
      </c>
      <c r="J1638" s="16">
        <f>(J1519+J1540+J1577+J1584+J1600+J1637)</f>
        <v>2628707.0400000005</v>
      </c>
      <c r="K1638" s="16">
        <f>(K1519+K1540+K1577+K1584+K1600+K1637)</f>
        <v>2866561.3000000007</v>
      </c>
      <c r="L1638" s="16">
        <f>(L1519+L1540+L1577+L1584+L1600+L1637)</f>
        <v>2628707.0400000005</v>
      </c>
      <c r="M1638" s="16">
        <f>(M1519+M1540+M1577+M1584+M1600+M1637)</f>
        <v>763523.79</v>
      </c>
    </row>
    <row r="1639" spans="2:13" ht="15.75" thickBot="1">
      <c r="B1639" s="14" t="s">
        <v>3190</v>
      </c>
      <c r="C1639" s="15"/>
      <c r="D1639" s="15"/>
      <c r="E1639" s="16">
        <f>(E222+E383+E749+E898+E1119+E1259+E1303+E1345+E1368+E1451+E1459+E1467+E1480+E1638)</f>
        <v>69331865.77</v>
      </c>
      <c r="F1639" s="16">
        <f>(F222+F383+F749+F898+F1119+F1259+F1303+F1345+F1368+F1451+F1459+F1467+F1480+F1638)</f>
        <v>62853827.28</v>
      </c>
      <c r="G1639" s="16">
        <f>(G222+G383+G749+G898+G1119+G1259+G1303+G1345+G1368+G1451+G1459+G1467+G1480+G1638)</f>
        <v>71547872.86</v>
      </c>
      <c r="H1639" s="16">
        <f>(H222+H383+H749+H898+H1119+H1259+H1303+H1345+H1368+H1451+H1459+H1467+H1480+H1638)</f>
        <v>4171098.5199999996</v>
      </c>
      <c r="I1639" s="16">
        <f>(I222+I383+I749+I898+I1119+I1259+I1303+I1345+I1368+I1451+I1459+I1467+I1480+I1638)</f>
        <v>10380516.06</v>
      </c>
      <c r="J1639" s="16">
        <f>(J222+J383+J749+J898+J1119+J1259+J1303+J1345+J1368+J1451+J1459+J1467+J1480+J1638)</f>
        <v>56997050.62000001</v>
      </c>
      <c r="K1639" s="16">
        <f>(K222+K383+K749+K898+K1119+K1259+K1303+K1345+K1368+K1451+K1459+K1467+K1480+K1638)</f>
        <v>61167356.8</v>
      </c>
      <c r="L1639" s="16">
        <f>(L222+L383+L749+L898+L1119+L1259+L1303+L1345+L1368+L1451+L1459+L1467+L1480+L1638)</f>
        <v>56997050.62000001</v>
      </c>
      <c r="M1639" s="16">
        <f>(M222+M383+M749+M898+M1119+M1259+M1303+M1345+M1368+M1451+M1459+M1467+M1480+M1638)</f>
        <v>8164508.97</v>
      </c>
    </row>
    <row r="1640" ht="15.75" thickBot="1"/>
    <row r="1641" spans="1:9" ht="15.75" thickBot="1">
      <c r="A1641" s="1" t="s">
        <v>3191</v>
      </c>
      <c r="B1641" s="1"/>
      <c r="C1641" s="1"/>
      <c r="D1641" s="1"/>
      <c r="E1641" s="1"/>
      <c r="F1641" s="1"/>
      <c r="G1641" s="1"/>
      <c r="H1641" s="1"/>
      <c r="I1641" s="1"/>
    </row>
    <row r="1642" spans="1:13" ht="30.75" thickBot="1">
      <c r="A1642" s="4" t="s">
        <v>8</v>
      </c>
      <c r="B1642" s="4" t="s">
        <v>9</v>
      </c>
      <c r="C1642" s="4" t="s">
        <v>10</v>
      </c>
      <c r="D1642" s="4" t="s">
        <v>11</v>
      </c>
      <c r="E1642" s="4" t="s">
        <v>12</v>
      </c>
      <c r="F1642" s="4" t="s">
        <v>13</v>
      </c>
      <c r="G1642" s="4" t="s">
        <v>14</v>
      </c>
      <c r="H1642" s="4" t="s">
        <v>15</v>
      </c>
      <c r="I1642" s="4" t="s">
        <v>16</v>
      </c>
      <c r="J1642" s="4" t="s">
        <v>17</v>
      </c>
      <c r="K1642" s="4" t="s">
        <v>18</v>
      </c>
      <c r="L1642" s="4" t="s">
        <v>19</v>
      </c>
      <c r="M1642" s="4" t="s">
        <v>20</v>
      </c>
    </row>
    <row r="1643" spans="1:9" ht="15.75" thickBot="1">
      <c r="A1643" s="1" t="s">
        <v>614</v>
      </c>
      <c r="B1643" s="1"/>
      <c r="C1643" s="1"/>
      <c r="D1643" s="1"/>
      <c r="E1643" s="1"/>
      <c r="F1643" s="1"/>
      <c r="G1643" s="1"/>
      <c r="H1643" s="1"/>
      <c r="I1643" s="1"/>
    </row>
    <row r="1644" spans="1:13" ht="15.75" thickBot="1">
      <c r="A1644" s="4" t="s">
        <v>3192</v>
      </c>
      <c r="B1644" s="1" t="s">
        <v>3193</v>
      </c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ht="15.75" thickBot="1">
      <c r="A1645" s="4" t="s">
        <v>3194</v>
      </c>
      <c r="B1645" s="1" t="s">
        <v>3195</v>
      </c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ht="15.75" thickBot="1">
      <c r="A1646" s="6" t="s">
        <v>3196</v>
      </c>
      <c r="B1646" s="7" t="s">
        <v>3197</v>
      </c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5">
      <c r="A1647" s="5" t="s">
        <v>3198</v>
      </c>
      <c r="B1647" s="5" t="s">
        <v>3199</v>
      </c>
      <c r="C1647" s="5" t="s">
        <v>447</v>
      </c>
      <c r="D1647" s="5" t="s">
        <v>447</v>
      </c>
      <c r="E1647" s="8">
        <v>15000</v>
      </c>
      <c r="F1647" s="8">
        <v>50000</v>
      </c>
      <c r="G1647" s="8">
        <v>17739.93</v>
      </c>
      <c r="H1647" s="8">
        <v>9390</v>
      </c>
      <c r="I1647" s="8">
        <v>3854.93</v>
      </c>
      <c r="J1647" s="8">
        <v>4495</v>
      </c>
      <c r="K1647" s="8">
        <v>13885</v>
      </c>
      <c r="L1647" s="8">
        <v>4495</v>
      </c>
      <c r="M1647" s="9">
        <v>1115</v>
      </c>
    </row>
    <row r="1648" spans="1:13" ht="30">
      <c r="A1648" s="10" t="s">
        <v>3200</v>
      </c>
      <c r="B1648" s="10" t="s">
        <v>3201</v>
      </c>
      <c r="C1648" s="10" t="s">
        <v>447</v>
      </c>
      <c r="D1648" s="10" t="s">
        <v>447</v>
      </c>
      <c r="E1648" s="11">
        <v>2000</v>
      </c>
      <c r="F1648" s="11">
        <v>2000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2">
        <v>2000</v>
      </c>
    </row>
    <row r="1649" spans="1:13" ht="15">
      <c r="A1649" s="10" t="s">
        <v>3202</v>
      </c>
      <c r="B1649" s="10" t="s">
        <v>3203</v>
      </c>
      <c r="C1649" s="10" t="s">
        <v>447</v>
      </c>
      <c r="D1649" s="10" t="s">
        <v>447</v>
      </c>
      <c r="E1649" s="11">
        <v>24800</v>
      </c>
      <c r="F1649" s="11">
        <v>74400</v>
      </c>
      <c r="G1649" s="11">
        <v>2932.6</v>
      </c>
      <c r="H1649" s="11">
        <v>2932.6</v>
      </c>
      <c r="I1649" s="11">
        <v>0</v>
      </c>
      <c r="J1649" s="11">
        <v>0</v>
      </c>
      <c r="K1649" s="11">
        <v>2932.6</v>
      </c>
      <c r="L1649" s="11">
        <v>0</v>
      </c>
      <c r="M1649" s="12">
        <v>21867.4</v>
      </c>
    </row>
    <row r="1650" spans="1:13" ht="30">
      <c r="A1650" s="10" t="s">
        <v>3204</v>
      </c>
      <c r="B1650" s="10" t="s">
        <v>3205</v>
      </c>
      <c r="C1650" s="10" t="s">
        <v>447</v>
      </c>
      <c r="D1650" s="10" t="s">
        <v>447</v>
      </c>
      <c r="E1650" s="11">
        <v>24800</v>
      </c>
      <c r="F1650" s="11">
        <v>40000</v>
      </c>
      <c r="G1650" s="11">
        <v>24800</v>
      </c>
      <c r="H1650" s="11">
        <v>23684</v>
      </c>
      <c r="I1650" s="11">
        <v>1116</v>
      </c>
      <c r="J1650" s="11">
        <v>0</v>
      </c>
      <c r="K1650" s="11">
        <v>23684</v>
      </c>
      <c r="L1650" s="11">
        <v>0</v>
      </c>
      <c r="M1650" s="12">
        <v>1116</v>
      </c>
    </row>
    <row r="1651" spans="1:13" ht="30">
      <c r="A1651" s="10" t="s">
        <v>3206</v>
      </c>
      <c r="B1651" s="10" t="s">
        <v>3207</v>
      </c>
      <c r="C1651" s="10" t="s">
        <v>447</v>
      </c>
      <c r="D1651" s="10" t="s">
        <v>447</v>
      </c>
      <c r="E1651" s="11">
        <v>24800</v>
      </c>
      <c r="F1651" s="11">
        <v>24800</v>
      </c>
      <c r="G1651" s="11">
        <v>9835.34</v>
      </c>
      <c r="H1651" s="11">
        <v>0</v>
      </c>
      <c r="I1651" s="11">
        <v>40.81</v>
      </c>
      <c r="J1651" s="11">
        <v>9794.53</v>
      </c>
      <c r="K1651" s="11">
        <v>9794.53</v>
      </c>
      <c r="L1651" s="11">
        <v>9794.53</v>
      </c>
      <c r="M1651" s="12">
        <v>15005.47</v>
      </c>
    </row>
    <row r="1652" spans="1:13" ht="30">
      <c r="A1652" s="10" t="s">
        <v>3208</v>
      </c>
      <c r="B1652" s="10" t="s">
        <v>3209</v>
      </c>
      <c r="C1652" s="10" t="s">
        <v>447</v>
      </c>
      <c r="D1652" s="10" t="s">
        <v>447</v>
      </c>
      <c r="E1652" s="11">
        <v>24800</v>
      </c>
      <c r="F1652" s="11">
        <v>5000</v>
      </c>
      <c r="G1652" s="11">
        <v>24318.61</v>
      </c>
      <c r="H1652" s="11">
        <v>22193.24</v>
      </c>
      <c r="I1652" s="11">
        <v>35.97</v>
      </c>
      <c r="J1652" s="11">
        <v>2089.4</v>
      </c>
      <c r="K1652" s="11">
        <v>24282.64</v>
      </c>
      <c r="L1652" s="11">
        <v>2089.4</v>
      </c>
      <c r="M1652" s="12">
        <v>517.36</v>
      </c>
    </row>
    <row r="1653" spans="1:13" ht="30">
      <c r="A1653" s="10" t="s">
        <v>3210</v>
      </c>
      <c r="B1653" s="10" t="s">
        <v>3211</v>
      </c>
      <c r="C1653" s="10" t="s">
        <v>447</v>
      </c>
      <c r="D1653" s="10" t="s">
        <v>447</v>
      </c>
      <c r="E1653" s="11">
        <v>2500</v>
      </c>
      <c r="F1653" s="11">
        <v>1500</v>
      </c>
      <c r="G1653" s="11">
        <v>1800</v>
      </c>
      <c r="H1653" s="11">
        <v>0</v>
      </c>
      <c r="I1653" s="11">
        <v>0</v>
      </c>
      <c r="J1653" s="11">
        <v>1800</v>
      </c>
      <c r="K1653" s="11">
        <v>1800</v>
      </c>
      <c r="L1653" s="11">
        <v>1800</v>
      </c>
      <c r="M1653" s="12">
        <v>700</v>
      </c>
    </row>
    <row r="1654" spans="1:13" ht="30">
      <c r="A1654" s="10" t="s">
        <v>3212</v>
      </c>
      <c r="B1654" s="10" t="s">
        <v>3213</v>
      </c>
      <c r="C1654" s="10" t="s">
        <v>447</v>
      </c>
      <c r="D1654" s="10" t="s">
        <v>447</v>
      </c>
      <c r="E1654" s="11">
        <v>250</v>
      </c>
      <c r="F1654" s="11">
        <v>250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2">
        <v>250</v>
      </c>
    </row>
    <row r="1655" spans="1:13" ht="45">
      <c r="A1655" s="10" t="s">
        <v>3214</v>
      </c>
      <c r="B1655" s="10" t="s">
        <v>3215</v>
      </c>
      <c r="C1655" s="10" t="s">
        <v>447</v>
      </c>
      <c r="D1655" s="10" t="s">
        <v>447</v>
      </c>
      <c r="E1655" s="11">
        <v>23000</v>
      </c>
      <c r="F1655" s="11">
        <v>0</v>
      </c>
      <c r="G1655" s="11">
        <v>23000</v>
      </c>
      <c r="H1655" s="11">
        <v>0</v>
      </c>
      <c r="I1655" s="11">
        <v>72.4</v>
      </c>
      <c r="J1655" s="11">
        <v>22927.6</v>
      </c>
      <c r="K1655" s="11">
        <v>22927.6</v>
      </c>
      <c r="L1655" s="11">
        <v>22927.6</v>
      </c>
      <c r="M1655" s="12">
        <v>72.4</v>
      </c>
    </row>
    <row r="1656" spans="1:13" ht="30">
      <c r="A1656" s="10" t="s">
        <v>3216</v>
      </c>
      <c r="B1656" s="10" t="s">
        <v>3217</v>
      </c>
      <c r="C1656" s="10" t="s">
        <v>447</v>
      </c>
      <c r="D1656" s="10" t="s">
        <v>447</v>
      </c>
      <c r="E1656" s="11">
        <v>18000</v>
      </c>
      <c r="F1656" s="11">
        <v>0</v>
      </c>
      <c r="G1656" s="11">
        <v>18000</v>
      </c>
      <c r="H1656" s="11">
        <v>17999.99</v>
      </c>
      <c r="I1656" s="11">
        <v>0.01</v>
      </c>
      <c r="J1656" s="11">
        <v>0</v>
      </c>
      <c r="K1656" s="11">
        <v>17999.99</v>
      </c>
      <c r="L1656" s="11">
        <v>0</v>
      </c>
      <c r="M1656" s="12">
        <v>0.01</v>
      </c>
    </row>
    <row r="1657" spans="1:13" ht="90.75" thickBot="1">
      <c r="A1657" s="10" t="s">
        <v>3218</v>
      </c>
      <c r="B1657" s="10" t="s">
        <v>3219</v>
      </c>
      <c r="C1657" s="10" t="s">
        <v>447</v>
      </c>
      <c r="D1657" s="10" t="s">
        <v>447</v>
      </c>
      <c r="E1657" s="11">
        <v>209000</v>
      </c>
      <c r="F1657" s="11">
        <v>0</v>
      </c>
      <c r="G1657" s="11">
        <v>199132</v>
      </c>
      <c r="H1657" s="11">
        <v>12833</v>
      </c>
      <c r="I1657" s="11">
        <v>186299</v>
      </c>
      <c r="J1657" s="11">
        <v>0</v>
      </c>
      <c r="K1657" s="11">
        <v>12833</v>
      </c>
      <c r="L1657" s="11">
        <v>0</v>
      </c>
      <c r="M1657" s="12">
        <v>196167</v>
      </c>
    </row>
    <row r="1658" spans="1:13" ht="15.75" thickBot="1">
      <c r="A1658" s="13"/>
      <c r="B1658" s="14" t="s">
        <v>3220</v>
      </c>
      <c r="C1658" s="15"/>
      <c r="D1658" s="15"/>
      <c r="E1658" s="16">
        <f>SUM($E$1647:$E$1657)</f>
        <v>368950</v>
      </c>
      <c r="F1658" s="16">
        <f>SUM($F$1647:$F$1657)</f>
        <v>197950</v>
      </c>
      <c r="G1658" s="16">
        <f>SUM($G$1647:$G$1657)</f>
        <v>321558.48</v>
      </c>
      <c r="H1658" s="16">
        <f>SUM($H$1647:$H$1657)</f>
        <v>89032.83</v>
      </c>
      <c r="I1658" s="16">
        <f>SUM($I$1647:$I$1657)</f>
        <v>191419.12</v>
      </c>
      <c r="J1658" s="16">
        <f>SUM($J$1647:$J$1657)</f>
        <v>41106.53</v>
      </c>
      <c r="K1658" s="16">
        <f>SUM($K$1647:$K$1657)</f>
        <v>130139.36</v>
      </c>
      <c r="L1658" s="16">
        <f>SUM($L$1647:$L$1657)</f>
        <v>41106.53</v>
      </c>
      <c r="M1658" s="16">
        <f>SUM($M$1647:$M$1657)</f>
        <v>238810.64</v>
      </c>
    </row>
    <row r="1659" spans="2:13" ht="15.75" thickBot="1">
      <c r="B1659" s="14" t="s">
        <v>3221</v>
      </c>
      <c r="C1659" s="15"/>
      <c r="D1659" s="15"/>
      <c r="E1659" s="16">
        <f>(E1658)</f>
        <v>368950</v>
      </c>
      <c r="F1659" s="16">
        <f>(F1658)</f>
        <v>197950</v>
      </c>
      <c r="G1659" s="16">
        <f>(G1658)</f>
        <v>321558.48</v>
      </c>
      <c r="H1659" s="16">
        <f>(H1658)</f>
        <v>89032.83</v>
      </c>
      <c r="I1659" s="16">
        <f>(I1658)</f>
        <v>191419.12</v>
      </c>
      <c r="J1659" s="16">
        <f>(J1658)</f>
        <v>41106.53</v>
      </c>
      <c r="K1659" s="16">
        <f>(K1658)</f>
        <v>130139.36</v>
      </c>
      <c r="L1659" s="16">
        <f>(L1658)</f>
        <v>41106.53</v>
      </c>
      <c r="M1659" s="16">
        <f>(M1658)</f>
        <v>238810.64</v>
      </c>
    </row>
    <row r="1660" spans="2:13" ht="15.75" thickBot="1">
      <c r="B1660" s="14" t="s">
        <v>966</v>
      </c>
      <c r="C1660" s="15"/>
      <c r="D1660" s="15"/>
      <c r="E1660" s="16">
        <f>(E1659)</f>
        <v>368950</v>
      </c>
      <c r="F1660" s="16">
        <f>(F1659)</f>
        <v>197950</v>
      </c>
      <c r="G1660" s="16">
        <f>(G1659)</f>
        <v>321558.48</v>
      </c>
      <c r="H1660" s="16">
        <f>(H1659)</f>
        <v>89032.83</v>
      </c>
      <c r="I1660" s="16">
        <f>(I1659)</f>
        <v>191419.12</v>
      </c>
      <c r="J1660" s="16">
        <f>(J1659)</f>
        <v>41106.53</v>
      </c>
      <c r="K1660" s="16">
        <f>(K1659)</f>
        <v>130139.36</v>
      </c>
      <c r="L1660" s="16">
        <f>(L1659)</f>
        <v>41106.53</v>
      </c>
      <c r="M1660" s="16">
        <f>(M1659)</f>
        <v>238810.64</v>
      </c>
    </row>
    <row r="1661" spans="1:9" ht="15.75" thickBot="1">
      <c r="A1661" s="1" t="s">
        <v>967</v>
      </c>
      <c r="B1661" s="1"/>
      <c r="C1661" s="1"/>
      <c r="D1661" s="1"/>
      <c r="E1661" s="1"/>
      <c r="F1661" s="1"/>
      <c r="G1661" s="1"/>
      <c r="H1661" s="1"/>
      <c r="I1661" s="1"/>
    </row>
    <row r="1662" spans="1:13" ht="15.75" thickBot="1">
      <c r="A1662" s="4" t="s">
        <v>3192</v>
      </c>
      <c r="B1662" s="1" t="s">
        <v>3193</v>
      </c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ht="15.75" thickBot="1">
      <c r="A1663" s="4" t="s">
        <v>3194</v>
      </c>
      <c r="B1663" s="1" t="s">
        <v>3195</v>
      </c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ht="15.75" thickBot="1">
      <c r="A1664" s="6" t="s">
        <v>3196</v>
      </c>
      <c r="B1664" s="7" t="s">
        <v>3197</v>
      </c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30">
      <c r="A1665" s="5" t="s">
        <v>3222</v>
      </c>
      <c r="B1665" s="5" t="s">
        <v>3223</v>
      </c>
      <c r="C1665" s="5" t="s">
        <v>447</v>
      </c>
      <c r="D1665" s="5" t="s">
        <v>447</v>
      </c>
      <c r="E1665" s="8">
        <v>3000</v>
      </c>
      <c r="F1665" s="8">
        <v>3000</v>
      </c>
      <c r="G1665" s="8">
        <v>30</v>
      </c>
      <c r="H1665" s="8">
        <v>0</v>
      </c>
      <c r="I1665" s="8">
        <v>0</v>
      </c>
      <c r="J1665" s="8">
        <v>30</v>
      </c>
      <c r="K1665" s="8">
        <v>30</v>
      </c>
      <c r="L1665" s="8">
        <v>30</v>
      </c>
      <c r="M1665" s="9">
        <v>2970</v>
      </c>
    </row>
    <row r="1666" spans="1:13" ht="45">
      <c r="A1666" s="10" t="s">
        <v>3224</v>
      </c>
      <c r="B1666" s="10" t="s">
        <v>3225</v>
      </c>
      <c r="C1666" s="10" t="s">
        <v>447</v>
      </c>
      <c r="D1666" s="10" t="s">
        <v>447</v>
      </c>
      <c r="E1666" s="11">
        <v>10</v>
      </c>
      <c r="F1666" s="11">
        <v>10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2">
        <v>10</v>
      </c>
    </row>
    <row r="1667" spans="1:13" ht="45">
      <c r="A1667" s="10" t="s">
        <v>3226</v>
      </c>
      <c r="B1667" s="10" t="s">
        <v>3227</v>
      </c>
      <c r="C1667" s="10" t="s">
        <v>447</v>
      </c>
      <c r="D1667" s="10" t="s">
        <v>447</v>
      </c>
      <c r="E1667" s="11">
        <v>74400</v>
      </c>
      <c r="F1667" s="11">
        <v>65000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2">
        <v>74400</v>
      </c>
    </row>
    <row r="1668" spans="1:13" ht="15">
      <c r="A1668" s="10" t="s">
        <v>3228</v>
      </c>
      <c r="B1668" s="10" t="s">
        <v>3203</v>
      </c>
      <c r="C1668" s="10" t="s">
        <v>447</v>
      </c>
      <c r="D1668" s="10" t="s">
        <v>447</v>
      </c>
      <c r="E1668" s="11">
        <v>20000</v>
      </c>
      <c r="F1668" s="11">
        <v>40000</v>
      </c>
      <c r="G1668" s="11">
        <v>9114</v>
      </c>
      <c r="H1668" s="11">
        <v>0</v>
      </c>
      <c r="I1668" s="11">
        <v>4247</v>
      </c>
      <c r="J1668" s="11">
        <v>4867</v>
      </c>
      <c r="K1668" s="11">
        <v>4867</v>
      </c>
      <c r="L1668" s="11">
        <v>4867</v>
      </c>
      <c r="M1668" s="12">
        <v>15133</v>
      </c>
    </row>
    <row r="1669" spans="1:13" ht="45">
      <c r="A1669" s="10" t="s">
        <v>3229</v>
      </c>
      <c r="B1669" s="10" t="s">
        <v>3230</v>
      </c>
      <c r="C1669" s="10" t="s">
        <v>447</v>
      </c>
      <c r="D1669" s="10" t="s">
        <v>447</v>
      </c>
      <c r="E1669" s="11">
        <v>0</v>
      </c>
      <c r="F1669" s="11">
        <v>10000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2">
        <v>0</v>
      </c>
    </row>
    <row r="1670" spans="1:13" ht="15">
      <c r="A1670" s="10" t="s">
        <v>3231</v>
      </c>
      <c r="B1670" s="10" t="s">
        <v>3232</v>
      </c>
      <c r="C1670" s="10" t="s">
        <v>447</v>
      </c>
      <c r="D1670" s="10" t="s">
        <v>447</v>
      </c>
      <c r="E1670" s="11">
        <v>0</v>
      </c>
      <c r="F1670" s="11">
        <v>15000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2">
        <v>0</v>
      </c>
    </row>
    <row r="1671" spans="1:13" ht="45">
      <c r="A1671" s="10" t="s">
        <v>3233</v>
      </c>
      <c r="B1671" s="10" t="s">
        <v>3234</v>
      </c>
      <c r="C1671" s="10" t="s">
        <v>447</v>
      </c>
      <c r="D1671" s="10" t="s">
        <v>447</v>
      </c>
      <c r="E1671" s="11">
        <v>12000</v>
      </c>
      <c r="F1671" s="11">
        <v>12000</v>
      </c>
      <c r="G1671" s="11">
        <v>11983.11</v>
      </c>
      <c r="H1671" s="11">
        <v>0</v>
      </c>
      <c r="I1671" s="11">
        <v>1726.08</v>
      </c>
      <c r="J1671" s="11">
        <v>10257.03</v>
      </c>
      <c r="K1671" s="11">
        <v>10257.03</v>
      </c>
      <c r="L1671" s="11">
        <v>10257.03</v>
      </c>
      <c r="M1671" s="12">
        <v>1742.97</v>
      </c>
    </row>
    <row r="1672" spans="1:13" ht="45">
      <c r="A1672" s="10" t="s">
        <v>3235</v>
      </c>
      <c r="B1672" s="10" t="s">
        <v>3236</v>
      </c>
      <c r="C1672" s="10" t="s">
        <v>447</v>
      </c>
      <c r="D1672" s="10" t="s">
        <v>447</v>
      </c>
      <c r="E1672" s="11">
        <v>0</v>
      </c>
      <c r="F1672" s="11">
        <v>5000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2">
        <v>0</v>
      </c>
    </row>
    <row r="1673" spans="1:13" ht="45">
      <c r="A1673" s="10" t="s">
        <v>3237</v>
      </c>
      <c r="B1673" s="10" t="s">
        <v>3238</v>
      </c>
      <c r="C1673" s="10" t="s">
        <v>447</v>
      </c>
      <c r="D1673" s="10" t="s">
        <v>447</v>
      </c>
      <c r="E1673" s="11">
        <v>0</v>
      </c>
      <c r="F1673" s="11">
        <v>20000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2">
        <v>0</v>
      </c>
    </row>
    <row r="1674" spans="1:13" ht="45">
      <c r="A1674" s="10" t="s">
        <v>3239</v>
      </c>
      <c r="B1674" s="10" t="s">
        <v>3240</v>
      </c>
      <c r="C1674" s="10" t="s">
        <v>447</v>
      </c>
      <c r="D1674" s="10" t="s">
        <v>447</v>
      </c>
      <c r="E1674" s="11">
        <v>2000</v>
      </c>
      <c r="F1674" s="11">
        <v>10000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2">
        <v>2000</v>
      </c>
    </row>
    <row r="1675" spans="1:13" ht="30">
      <c r="A1675" s="10" t="s">
        <v>3241</v>
      </c>
      <c r="B1675" s="10" t="s">
        <v>3242</v>
      </c>
      <c r="C1675" s="10" t="s">
        <v>447</v>
      </c>
      <c r="D1675" s="10" t="s">
        <v>447</v>
      </c>
      <c r="E1675" s="11">
        <v>0</v>
      </c>
      <c r="F1675" s="11">
        <v>10000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2">
        <v>0</v>
      </c>
    </row>
    <row r="1676" spans="1:13" ht="30">
      <c r="A1676" s="10" t="s">
        <v>3243</v>
      </c>
      <c r="B1676" s="10" t="s">
        <v>3244</v>
      </c>
      <c r="C1676" s="10" t="s">
        <v>447</v>
      </c>
      <c r="D1676" s="10" t="s">
        <v>447</v>
      </c>
      <c r="E1676" s="11">
        <v>0</v>
      </c>
      <c r="F1676" s="11">
        <v>10000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2">
        <v>0</v>
      </c>
    </row>
    <row r="1677" spans="1:13" ht="45">
      <c r="A1677" s="10" t="s">
        <v>3245</v>
      </c>
      <c r="B1677" s="10" t="s">
        <v>3246</v>
      </c>
      <c r="C1677" s="10" t="s">
        <v>447</v>
      </c>
      <c r="D1677" s="10" t="s">
        <v>447</v>
      </c>
      <c r="E1677" s="11">
        <v>5000</v>
      </c>
      <c r="F1677" s="11">
        <v>5000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2">
        <v>5000</v>
      </c>
    </row>
    <row r="1678" spans="1:13" ht="30">
      <c r="A1678" s="10" t="s">
        <v>3247</v>
      </c>
      <c r="B1678" s="10" t="s">
        <v>3248</v>
      </c>
      <c r="C1678" s="10" t="s">
        <v>447</v>
      </c>
      <c r="D1678" s="10" t="s">
        <v>447</v>
      </c>
      <c r="E1678" s="11">
        <v>5000</v>
      </c>
      <c r="F1678" s="11">
        <v>20000</v>
      </c>
      <c r="G1678" s="11">
        <v>540</v>
      </c>
      <c r="H1678" s="11">
        <v>0</v>
      </c>
      <c r="I1678" s="11">
        <v>0.04</v>
      </c>
      <c r="J1678" s="11">
        <v>539.96</v>
      </c>
      <c r="K1678" s="11">
        <v>539.96</v>
      </c>
      <c r="L1678" s="11">
        <v>539.96</v>
      </c>
      <c r="M1678" s="12">
        <v>4460.04</v>
      </c>
    </row>
    <row r="1679" spans="1:13" ht="45">
      <c r="A1679" s="10" t="s">
        <v>3249</v>
      </c>
      <c r="B1679" s="10" t="s">
        <v>3250</v>
      </c>
      <c r="C1679" s="10" t="s">
        <v>447</v>
      </c>
      <c r="D1679" s="10" t="s">
        <v>447</v>
      </c>
      <c r="E1679" s="11">
        <v>0</v>
      </c>
      <c r="F1679" s="11">
        <v>40000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2">
        <v>0</v>
      </c>
    </row>
    <row r="1680" spans="1:13" ht="30">
      <c r="A1680" s="10" t="s">
        <v>3251</v>
      </c>
      <c r="B1680" s="10" t="s">
        <v>3252</v>
      </c>
      <c r="C1680" s="10" t="s">
        <v>447</v>
      </c>
      <c r="D1680" s="10" t="s">
        <v>447</v>
      </c>
      <c r="E1680" s="11">
        <v>15000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2">
        <v>15000</v>
      </c>
    </row>
    <row r="1681" spans="1:13" ht="30">
      <c r="A1681" s="10" t="s">
        <v>3253</v>
      </c>
      <c r="B1681" s="10" t="s">
        <v>3254</v>
      </c>
      <c r="C1681" s="10" t="s">
        <v>447</v>
      </c>
      <c r="D1681" s="10" t="s">
        <v>447</v>
      </c>
      <c r="E1681" s="11">
        <v>1</v>
      </c>
      <c r="F1681" s="11">
        <v>1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2">
        <v>1</v>
      </c>
    </row>
    <row r="1682" spans="1:13" ht="30">
      <c r="A1682" s="10" t="s">
        <v>3255</v>
      </c>
      <c r="B1682" s="10" t="s">
        <v>3256</v>
      </c>
      <c r="C1682" s="10" t="s">
        <v>447</v>
      </c>
      <c r="D1682" s="10" t="s">
        <v>447</v>
      </c>
      <c r="E1682" s="11">
        <v>486.83</v>
      </c>
      <c r="F1682" s="11">
        <v>486.83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2">
        <v>486.83</v>
      </c>
    </row>
    <row r="1683" spans="1:13" ht="60">
      <c r="A1683" s="10" t="s">
        <v>3257</v>
      </c>
      <c r="B1683" s="10" t="s">
        <v>3258</v>
      </c>
      <c r="C1683" s="10" t="s">
        <v>447</v>
      </c>
      <c r="D1683" s="10" t="s">
        <v>447</v>
      </c>
      <c r="E1683" s="11">
        <v>1315.75</v>
      </c>
      <c r="F1683" s="11">
        <v>1315.75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2">
        <v>1315.75</v>
      </c>
    </row>
    <row r="1684" spans="1:13" ht="30">
      <c r="A1684" s="10" t="s">
        <v>3259</v>
      </c>
      <c r="B1684" s="10" t="s">
        <v>3260</v>
      </c>
      <c r="C1684" s="10" t="s">
        <v>447</v>
      </c>
      <c r="D1684" s="10" t="s">
        <v>447</v>
      </c>
      <c r="E1684" s="11">
        <v>2000</v>
      </c>
      <c r="F1684" s="11">
        <v>5000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2">
        <v>2000</v>
      </c>
    </row>
    <row r="1685" spans="1:13" ht="30">
      <c r="A1685" s="10" t="s">
        <v>3261</v>
      </c>
      <c r="B1685" s="10" t="s">
        <v>3244</v>
      </c>
      <c r="C1685" s="10" t="s">
        <v>447</v>
      </c>
      <c r="D1685" s="10" t="s">
        <v>447</v>
      </c>
      <c r="E1685" s="11">
        <v>0</v>
      </c>
      <c r="F1685" s="11">
        <v>5000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2">
        <v>0</v>
      </c>
    </row>
    <row r="1686" spans="1:13" ht="30">
      <c r="A1686" s="10" t="s">
        <v>3262</v>
      </c>
      <c r="B1686" s="10" t="s">
        <v>3263</v>
      </c>
      <c r="C1686" s="10" t="s">
        <v>447</v>
      </c>
      <c r="D1686" s="10" t="s">
        <v>447</v>
      </c>
      <c r="E1686" s="11">
        <v>7000</v>
      </c>
      <c r="F1686" s="11">
        <v>7000</v>
      </c>
      <c r="G1686" s="11">
        <v>6965.3</v>
      </c>
      <c r="H1686" s="11">
        <v>5338.39</v>
      </c>
      <c r="I1686" s="11">
        <v>1626.91</v>
      </c>
      <c r="J1686" s="11">
        <v>0</v>
      </c>
      <c r="K1686" s="11">
        <v>5338.39</v>
      </c>
      <c r="L1686" s="11">
        <v>0</v>
      </c>
      <c r="M1686" s="12">
        <v>1661.61</v>
      </c>
    </row>
    <row r="1687" spans="1:13" ht="30">
      <c r="A1687" s="10" t="s">
        <v>3264</v>
      </c>
      <c r="B1687" s="10" t="s">
        <v>3265</v>
      </c>
      <c r="C1687" s="10" t="s">
        <v>447</v>
      </c>
      <c r="D1687" s="10" t="s">
        <v>447</v>
      </c>
      <c r="E1687" s="11">
        <v>4000</v>
      </c>
      <c r="F1687" s="11">
        <v>1000</v>
      </c>
      <c r="G1687" s="11">
        <v>3049.65</v>
      </c>
      <c r="H1687" s="11">
        <v>0</v>
      </c>
      <c r="I1687" s="11">
        <v>589.67</v>
      </c>
      <c r="J1687" s="11">
        <v>2459.98</v>
      </c>
      <c r="K1687" s="11">
        <v>2459.98</v>
      </c>
      <c r="L1687" s="11">
        <v>2459.98</v>
      </c>
      <c r="M1687" s="12">
        <v>1540.02</v>
      </c>
    </row>
    <row r="1688" spans="1:13" ht="30">
      <c r="A1688" s="10" t="s">
        <v>3266</v>
      </c>
      <c r="B1688" s="10" t="s">
        <v>3267</v>
      </c>
      <c r="C1688" s="10" t="s">
        <v>447</v>
      </c>
      <c r="D1688" s="10" t="s">
        <v>447</v>
      </c>
      <c r="E1688" s="11">
        <v>20000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2">
        <v>20000</v>
      </c>
    </row>
    <row r="1689" spans="1:13" ht="45">
      <c r="A1689" s="10" t="s">
        <v>3268</v>
      </c>
      <c r="B1689" s="10" t="s">
        <v>3269</v>
      </c>
      <c r="C1689" s="10" t="s">
        <v>447</v>
      </c>
      <c r="D1689" s="10" t="s">
        <v>447</v>
      </c>
      <c r="E1689" s="11">
        <v>5000</v>
      </c>
      <c r="F1689" s="11">
        <v>25000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2">
        <v>5000</v>
      </c>
    </row>
    <row r="1690" spans="1:13" ht="45">
      <c r="A1690" s="10" t="s">
        <v>3270</v>
      </c>
      <c r="B1690" s="10" t="s">
        <v>3271</v>
      </c>
      <c r="C1690" s="10" t="s">
        <v>447</v>
      </c>
      <c r="D1690" s="10" t="s">
        <v>447</v>
      </c>
      <c r="E1690" s="11">
        <v>0</v>
      </c>
      <c r="F1690" s="11">
        <v>50000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2">
        <v>0</v>
      </c>
    </row>
    <row r="1691" spans="1:13" ht="15">
      <c r="A1691" s="10" t="s">
        <v>3272</v>
      </c>
      <c r="B1691" s="10" t="s">
        <v>3273</v>
      </c>
      <c r="C1691" s="10" t="s">
        <v>447</v>
      </c>
      <c r="D1691" s="10" t="s">
        <v>447</v>
      </c>
      <c r="E1691" s="11">
        <v>37398.4</v>
      </c>
      <c r="F1691" s="11">
        <v>0</v>
      </c>
      <c r="G1691" s="11">
        <v>37398.4</v>
      </c>
      <c r="H1691" s="11">
        <v>0</v>
      </c>
      <c r="I1691" s="11">
        <v>0</v>
      </c>
      <c r="J1691" s="11">
        <v>37398.4</v>
      </c>
      <c r="K1691" s="11">
        <v>37398.4</v>
      </c>
      <c r="L1691" s="11">
        <v>37398.4</v>
      </c>
      <c r="M1691" s="12">
        <v>0</v>
      </c>
    </row>
    <row r="1692" spans="1:13" ht="30.75" thickBot="1">
      <c r="A1692" s="10" t="s">
        <v>3274</v>
      </c>
      <c r="B1692" s="10" t="s">
        <v>3207</v>
      </c>
      <c r="C1692" s="10" t="s">
        <v>447</v>
      </c>
      <c r="D1692" s="10" t="s">
        <v>447</v>
      </c>
      <c r="E1692" s="11">
        <v>16200</v>
      </c>
      <c r="F1692" s="11">
        <v>0</v>
      </c>
      <c r="G1692" s="11">
        <v>16151</v>
      </c>
      <c r="H1692" s="11">
        <v>13025</v>
      </c>
      <c r="I1692" s="11">
        <v>3126</v>
      </c>
      <c r="J1692" s="11">
        <v>0</v>
      </c>
      <c r="K1692" s="11">
        <v>13025</v>
      </c>
      <c r="L1692" s="11">
        <v>0</v>
      </c>
      <c r="M1692" s="12">
        <v>3175</v>
      </c>
    </row>
    <row r="1693" spans="1:13" ht="15.75" thickBot="1">
      <c r="A1693" s="13"/>
      <c r="B1693" s="14" t="s">
        <v>3220</v>
      </c>
      <c r="C1693" s="15"/>
      <c r="D1693" s="15"/>
      <c r="E1693" s="16">
        <f>SUM($E$1665:$E$1692)</f>
        <v>229811.97999999998</v>
      </c>
      <c r="F1693" s="16">
        <f>SUM($F$1665:$F$1692)</f>
        <v>359813.58</v>
      </c>
      <c r="G1693" s="16">
        <f>SUM($G$1665:$G$1692)</f>
        <v>85231.46</v>
      </c>
      <c r="H1693" s="16">
        <f>SUM($H$1665:$H$1692)</f>
        <v>18363.39</v>
      </c>
      <c r="I1693" s="16">
        <f>SUM($I$1665:$I$1692)</f>
        <v>11315.7</v>
      </c>
      <c r="J1693" s="16">
        <f>SUM($J$1665:$J$1692)</f>
        <v>55552.37</v>
      </c>
      <c r="K1693" s="16">
        <f>SUM($K$1665:$K$1692)</f>
        <v>73915.76000000001</v>
      </c>
      <c r="L1693" s="16">
        <f>SUM($L$1665:$L$1692)</f>
        <v>55552.37</v>
      </c>
      <c r="M1693" s="16">
        <f>SUM($M$1665:$M$1692)</f>
        <v>155896.22</v>
      </c>
    </row>
    <row r="1694" spans="2:13" ht="15.75" thickBot="1">
      <c r="B1694" s="14" t="s">
        <v>3221</v>
      </c>
      <c r="C1694" s="15"/>
      <c r="D1694" s="15"/>
      <c r="E1694" s="16">
        <f>(E1693)</f>
        <v>229811.97999999998</v>
      </c>
      <c r="F1694" s="16">
        <f>(F1693)</f>
        <v>359813.58</v>
      </c>
      <c r="G1694" s="16">
        <f>(G1693)</f>
        <v>85231.46</v>
      </c>
      <c r="H1694" s="16">
        <f>(H1693)</f>
        <v>18363.39</v>
      </c>
      <c r="I1694" s="16">
        <f>(I1693)</f>
        <v>11315.7</v>
      </c>
      <c r="J1694" s="16">
        <f>(J1693)</f>
        <v>55552.37</v>
      </c>
      <c r="K1694" s="16">
        <f>(K1693)</f>
        <v>73915.76000000001</v>
      </c>
      <c r="L1694" s="16">
        <f>(L1693)</f>
        <v>55552.37</v>
      </c>
      <c r="M1694" s="16">
        <f>(M1693)</f>
        <v>155896.22</v>
      </c>
    </row>
    <row r="1695" spans="1:13" ht="15.75" thickBot="1">
      <c r="A1695" s="4" t="s">
        <v>3275</v>
      </c>
      <c r="B1695" s="1" t="s">
        <v>3276</v>
      </c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ht="15.75" thickBot="1">
      <c r="A1696" s="6" t="s">
        <v>3277</v>
      </c>
      <c r="B1696" s="7" t="s">
        <v>3278</v>
      </c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45">
      <c r="A1697" s="5" t="s">
        <v>3279</v>
      </c>
      <c r="B1697" s="5" t="s">
        <v>3280</v>
      </c>
      <c r="C1697" s="5" t="s">
        <v>447</v>
      </c>
      <c r="D1697" s="5" t="s">
        <v>447</v>
      </c>
      <c r="E1697" s="8">
        <v>0</v>
      </c>
      <c r="F1697" s="8">
        <v>50000</v>
      </c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8">
        <v>0</v>
      </c>
      <c r="M1697" s="9">
        <v>0</v>
      </c>
    </row>
    <row r="1698" spans="1:13" ht="45.75" thickBot="1">
      <c r="A1698" s="10" t="s">
        <v>3281</v>
      </c>
      <c r="B1698" s="10" t="s">
        <v>3282</v>
      </c>
      <c r="C1698" s="10" t="s">
        <v>447</v>
      </c>
      <c r="D1698" s="10" t="s">
        <v>447</v>
      </c>
      <c r="E1698" s="11">
        <v>0</v>
      </c>
      <c r="F1698" s="11">
        <v>50000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2">
        <v>0</v>
      </c>
    </row>
    <row r="1699" spans="1:13" ht="15.75" thickBot="1">
      <c r="A1699" s="13"/>
      <c r="B1699" s="14" t="s">
        <v>3283</v>
      </c>
      <c r="C1699" s="15"/>
      <c r="D1699" s="15"/>
      <c r="E1699" s="16">
        <f>SUM($E$1697:$E$1698)</f>
        <v>0</v>
      </c>
      <c r="F1699" s="16">
        <f>SUM($F$1697:$F$1698)</f>
        <v>100000</v>
      </c>
      <c r="G1699" s="16">
        <f>SUM($G$1697:$G$1698)</f>
        <v>0</v>
      </c>
      <c r="H1699" s="16">
        <f>SUM($H$1697:$H$1698)</f>
        <v>0</v>
      </c>
      <c r="I1699" s="16">
        <f>SUM($I$1697:$I$1698)</f>
        <v>0</v>
      </c>
      <c r="J1699" s="16">
        <f>SUM($J$1697:$J$1698)</f>
        <v>0</v>
      </c>
      <c r="K1699" s="16">
        <f>SUM($K$1697:$K$1698)</f>
        <v>0</v>
      </c>
      <c r="L1699" s="16">
        <f>SUM($L$1697:$L$1698)</f>
        <v>0</v>
      </c>
      <c r="M1699" s="16">
        <f>SUM($M$1697:$M$1698)</f>
        <v>0</v>
      </c>
    </row>
    <row r="1700" spans="1:13" ht="15.75" thickBot="1">
      <c r="A1700" s="6" t="s">
        <v>3284</v>
      </c>
      <c r="B1700" s="7" t="s">
        <v>3285</v>
      </c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60.75" thickBot="1">
      <c r="A1701" s="5" t="s">
        <v>3286</v>
      </c>
      <c r="B1701" s="5" t="s">
        <v>3287</v>
      </c>
      <c r="C1701" s="5" t="s">
        <v>447</v>
      </c>
      <c r="D1701" s="5" t="s">
        <v>447</v>
      </c>
      <c r="E1701" s="8">
        <v>3000</v>
      </c>
      <c r="F1701" s="8">
        <v>3000</v>
      </c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8">
        <v>0</v>
      </c>
      <c r="M1701" s="9">
        <v>3000</v>
      </c>
    </row>
    <row r="1702" spans="1:13" ht="15.75" thickBot="1">
      <c r="A1702" s="13"/>
      <c r="B1702" s="14" t="s">
        <v>3288</v>
      </c>
      <c r="C1702" s="15"/>
      <c r="D1702" s="15"/>
      <c r="E1702" s="16">
        <f>SUM($E$1701:$E$1701)</f>
        <v>3000</v>
      </c>
      <c r="F1702" s="16">
        <f>SUM($F$1701:$F$1701)</f>
        <v>3000</v>
      </c>
      <c r="G1702" s="16">
        <f>SUM($G$1701:$G$1701)</f>
        <v>0</v>
      </c>
      <c r="H1702" s="16">
        <f>SUM($H$1701:$H$1701)</f>
        <v>0</v>
      </c>
      <c r="I1702" s="16">
        <f>SUM($I$1701:$I$1701)</f>
        <v>0</v>
      </c>
      <c r="J1702" s="16">
        <f>SUM($J$1701:$J$1701)</f>
        <v>0</v>
      </c>
      <c r="K1702" s="16">
        <f>SUM($K$1701:$K$1701)</f>
        <v>0</v>
      </c>
      <c r="L1702" s="16">
        <f>SUM($L$1701:$L$1701)</f>
        <v>0</v>
      </c>
      <c r="M1702" s="16">
        <f>SUM($M$1701:$M$1701)</f>
        <v>3000</v>
      </c>
    </row>
    <row r="1703" spans="2:13" ht="15.75" thickBot="1">
      <c r="B1703" s="14" t="s">
        <v>3289</v>
      </c>
      <c r="C1703" s="15"/>
      <c r="D1703" s="15"/>
      <c r="E1703" s="16">
        <f>(E1699+E1702)</f>
        <v>3000</v>
      </c>
      <c r="F1703" s="16">
        <f>(F1699+F1702)</f>
        <v>103000</v>
      </c>
      <c r="G1703" s="16">
        <f>(G1699+G1702)</f>
        <v>0</v>
      </c>
      <c r="H1703" s="16">
        <f>(H1699+H1702)</f>
        <v>0</v>
      </c>
      <c r="I1703" s="16">
        <f>(I1699+I1702)</f>
        <v>0</v>
      </c>
      <c r="J1703" s="16">
        <f>(J1699+J1702)</f>
        <v>0</v>
      </c>
      <c r="K1703" s="16">
        <f>(K1699+K1702)</f>
        <v>0</v>
      </c>
      <c r="L1703" s="16">
        <f>(L1699+L1702)</f>
        <v>0</v>
      </c>
      <c r="M1703" s="16">
        <f>(M1699+M1702)</f>
        <v>3000</v>
      </c>
    </row>
    <row r="1704" spans="2:13" ht="15.75" thickBot="1">
      <c r="B1704" s="14" t="s">
        <v>1875</v>
      </c>
      <c r="C1704" s="15"/>
      <c r="D1704" s="15"/>
      <c r="E1704" s="16">
        <f>(E1694+E1703)</f>
        <v>232811.97999999998</v>
      </c>
      <c r="F1704" s="16">
        <f>(F1694+F1703)</f>
        <v>462813.58</v>
      </c>
      <c r="G1704" s="16">
        <f>(G1694+G1703)</f>
        <v>85231.46</v>
      </c>
      <c r="H1704" s="16">
        <f>(H1694+H1703)</f>
        <v>18363.39</v>
      </c>
      <c r="I1704" s="16">
        <f>(I1694+I1703)</f>
        <v>11315.7</v>
      </c>
      <c r="J1704" s="16">
        <f>(J1694+J1703)</f>
        <v>55552.37</v>
      </c>
      <c r="K1704" s="16">
        <f>(K1694+K1703)</f>
        <v>73915.76000000001</v>
      </c>
      <c r="L1704" s="16">
        <f>(L1694+L1703)</f>
        <v>55552.37</v>
      </c>
      <c r="M1704" s="16">
        <f>(M1694+M1703)</f>
        <v>158896.22</v>
      </c>
    </row>
    <row r="1705" spans="1:9" ht="15.75" thickBot="1">
      <c r="A1705" s="1" t="s">
        <v>1876</v>
      </c>
      <c r="B1705" s="1"/>
      <c r="C1705" s="1"/>
      <c r="D1705" s="1"/>
      <c r="E1705" s="1"/>
      <c r="F1705" s="1"/>
      <c r="G1705" s="1"/>
      <c r="H1705" s="1"/>
      <c r="I1705" s="1"/>
    </row>
    <row r="1706" spans="1:13" ht="15.75" thickBot="1">
      <c r="A1706" s="4" t="s">
        <v>3192</v>
      </c>
      <c r="B1706" s="1" t="s">
        <v>3193</v>
      </c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ht="15.75" thickBot="1">
      <c r="A1707" s="4" t="s">
        <v>3194</v>
      </c>
      <c r="B1707" s="1" t="s">
        <v>3195</v>
      </c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ht="15.75" thickBot="1">
      <c r="A1708" s="6" t="s">
        <v>3196</v>
      </c>
      <c r="B1708" s="7" t="s">
        <v>3197</v>
      </c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5">
      <c r="A1709" s="5" t="s">
        <v>3290</v>
      </c>
      <c r="B1709" s="5" t="s">
        <v>3291</v>
      </c>
      <c r="C1709" s="5" t="s">
        <v>447</v>
      </c>
      <c r="D1709" s="5" t="s">
        <v>447</v>
      </c>
      <c r="E1709" s="8">
        <v>398000</v>
      </c>
      <c r="F1709" s="8">
        <v>800000</v>
      </c>
      <c r="G1709" s="8">
        <v>398000</v>
      </c>
      <c r="H1709" s="8">
        <v>0</v>
      </c>
      <c r="I1709" s="8">
        <v>480.8</v>
      </c>
      <c r="J1709" s="8">
        <v>397519.2</v>
      </c>
      <c r="K1709" s="8">
        <v>397519.2</v>
      </c>
      <c r="L1709" s="8">
        <v>397519.2</v>
      </c>
      <c r="M1709" s="9">
        <v>480.8</v>
      </c>
    </row>
    <row r="1710" spans="1:13" ht="30">
      <c r="A1710" s="10" t="s">
        <v>3292</v>
      </c>
      <c r="B1710" s="10" t="s">
        <v>3293</v>
      </c>
      <c r="C1710" s="10" t="s">
        <v>447</v>
      </c>
      <c r="D1710" s="10" t="s">
        <v>447</v>
      </c>
      <c r="E1710" s="11">
        <v>0</v>
      </c>
      <c r="F1710" s="11">
        <v>350000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2">
        <v>0</v>
      </c>
    </row>
    <row r="1711" spans="1:13" ht="45">
      <c r="A1711" s="10" t="s">
        <v>3294</v>
      </c>
      <c r="B1711" s="10" t="s">
        <v>3295</v>
      </c>
      <c r="C1711" s="10" t="s">
        <v>447</v>
      </c>
      <c r="D1711" s="10" t="s">
        <v>447</v>
      </c>
      <c r="E1711" s="11">
        <v>51413</v>
      </c>
      <c r="F1711" s="11">
        <v>151413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2">
        <v>51413</v>
      </c>
    </row>
    <row r="1712" spans="1:13" ht="30">
      <c r="A1712" s="10" t="s">
        <v>3296</v>
      </c>
      <c r="B1712" s="10" t="s">
        <v>3297</v>
      </c>
      <c r="C1712" s="10" t="s">
        <v>447</v>
      </c>
      <c r="D1712" s="10" t="s">
        <v>447</v>
      </c>
      <c r="E1712" s="11">
        <v>204000</v>
      </c>
      <c r="F1712" s="11">
        <v>454000</v>
      </c>
      <c r="G1712" s="11">
        <v>453930</v>
      </c>
      <c r="H1712" s="11">
        <v>0</v>
      </c>
      <c r="I1712" s="11">
        <v>453930</v>
      </c>
      <c r="J1712" s="11">
        <v>0</v>
      </c>
      <c r="K1712" s="11">
        <v>0</v>
      </c>
      <c r="L1712" s="11">
        <v>0</v>
      </c>
      <c r="M1712" s="12">
        <v>204000</v>
      </c>
    </row>
    <row r="1713" spans="1:13" ht="30">
      <c r="A1713" s="10" t="s">
        <v>3298</v>
      </c>
      <c r="B1713" s="10" t="s">
        <v>3299</v>
      </c>
      <c r="C1713" s="10" t="s">
        <v>447</v>
      </c>
      <c r="D1713" s="10" t="s">
        <v>447</v>
      </c>
      <c r="E1713" s="11">
        <v>20646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2">
        <v>20646</v>
      </c>
    </row>
    <row r="1714" spans="1:13" ht="30">
      <c r="A1714" s="10" t="s">
        <v>3300</v>
      </c>
      <c r="B1714" s="10" t="s">
        <v>3299</v>
      </c>
      <c r="C1714" s="10" t="s">
        <v>447</v>
      </c>
      <c r="D1714" s="10" t="s">
        <v>447</v>
      </c>
      <c r="E1714" s="11">
        <v>72354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2">
        <v>72354</v>
      </c>
    </row>
    <row r="1715" spans="1:13" ht="15">
      <c r="A1715" s="10" t="s">
        <v>3301</v>
      </c>
      <c r="B1715" s="10" t="s">
        <v>3302</v>
      </c>
      <c r="C1715" s="10" t="s">
        <v>447</v>
      </c>
      <c r="D1715" s="10" t="s">
        <v>447</v>
      </c>
      <c r="E1715" s="11">
        <v>30000</v>
      </c>
      <c r="F1715" s="11">
        <v>30000</v>
      </c>
      <c r="G1715" s="11">
        <v>24180</v>
      </c>
      <c r="H1715" s="11">
        <v>23400</v>
      </c>
      <c r="I1715" s="11">
        <v>780</v>
      </c>
      <c r="J1715" s="11">
        <v>0</v>
      </c>
      <c r="K1715" s="11">
        <v>23400</v>
      </c>
      <c r="L1715" s="11">
        <v>0</v>
      </c>
      <c r="M1715" s="12">
        <v>6600</v>
      </c>
    </row>
    <row r="1716" spans="1:13" ht="15">
      <c r="A1716" s="10" t="s">
        <v>3303</v>
      </c>
      <c r="B1716" s="10" t="s">
        <v>3304</v>
      </c>
      <c r="C1716" s="10" t="s">
        <v>447</v>
      </c>
      <c r="D1716" s="10" t="s">
        <v>447</v>
      </c>
      <c r="E1716" s="11">
        <v>5000</v>
      </c>
      <c r="F1716" s="11">
        <v>5000</v>
      </c>
      <c r="G1716" s="11">
        <v>3500</v>
      </c>
      <c r="H1716" s="11">
        <v>0</v>
      </c>
      <c r="I1716" s="11">
        <v>307</v>
      </c>
      <c r="J1716" s="11">
        <v>3193</v>
      </c>
      <c r="K1716" s="11">
        <v>3193</v>
      </c>
      <c r="L1716" s="11">
        <v>3193</v>
      </c>
      <c r="M1716" s="12">
        <v>1807</v>
      </c>
    </row>
    <row r="1717" spans="1:13" ht="30">
      <c r="A1717" s="10" t="s">
        <v>3305</v>
      </c>
      <c r="B1717" s="10" t="s">
        <v>3306</v>
      </c>
      <c r="C1717" s="10" t="s">
        <v>447</v>
      </c>
      <c r="D1717" s="10" t="s">
        <v>447</v>
      </c>
      <c r="E1717" s="11">
        <v>1</v>
      </c>
      <c r="F1717" s="11">
        <v>1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2">
        <v>1</v>
      </c>
    </row>
    <row r="1718" spans="1:13" ht="45">
      <c r="A1718" s="10" t="s">
        <v>3307</v>
      </c>
      <c r="B1718" s="10" t="s">
        <v>3308</v>
      </c>
      <c r="C1718" s="10" t="s">
        <v>447</v>
      </c>
      <c r="D1718" s="10" t="s">
        <v>447</v>
      </c>
      <c r="E1718" s="11">
        <v>1</v>
      </c>
      <c r="F1718" s="11">
        <v>1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2">
        <v>1</v>
      </c>
    </row>
    <row r="1719" spans="1:13" ht="30">
      <c r="A1719" s="10" t="s">
        <v>3309</v>
      </c>
      <c r="B1719" s="10" t="s">
        <v>3310</v>
      </c>
      <c r="C1719" s="10" t="s">
        <v>447</v>
      </c>
      <c r="D1719" s="10" t="s">
        <v>447</v>
      </c>
      <c r="E1719" s="11">
        <v>1</v>
      </c>
      <c r="F1719" s="11">
        <v>1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2">
        <v>1</v>
      </c>
    </row>
    <row r="1720" spans="1:13" ht="30">
      <c r="A1720" s="10" t="s">
        <v>3311</v>
      </c>
      <c r="B1720" s="10" t="s">
        <v>3312</v>
      </c>
      <c r="C1720" s="10" t="s">
        <v>447</v>
      </c>
      <c r="D1720" s="10" t="s">
        <v>447</v>
      </c>
      <c r="E1720" s="11">
        <v>10000</v>
      </c>
      <c r="F1720" s="11">
        <v>10000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2">
        <v>10000</v>
      </c>
    </row>
    <row r="1721" spans="1:13" ht="30">
      <c r="A1721" s="10" t="s">
        <v>3313</v>
      </c>
      <c r="B1721" s="10" t="s">
        <v>3314</v>
      </c>
      <c r="C1721" s="10" t="s">
        <v>447</v>
      </c>
      <c r="D1721" s="10" t="s">
        <v>447</v>
      </c>
      <c r="E1721" s="11">
        <v>1</v>
      </c>
      <c r="F1721" s="11">
        <v>1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2">
        <v>1</v>
      </c>
    </row>
    <row r="1722" spans="1:13" ht="30">
      <c r="A1722" s="10" t="s">
        <v>3315</v>
      </c>
      <c r="B1722" s="10" t="s">
        <v>3316</v>
      </c>
      <c r="C1722" s="10" t="s">
        <v>447</v>
      </c>
      <c r="D1722" s="10" t="s">
        <v>447</v>
      </c>
      <c r="E1722" s="11">
        <v>74000</v>
      </c>
      <c r="F1722" s="11">
        <v>74000</v>
      </c>
      <c r="G1722" s="11">
        <v>98242</v>
      </c>
      <c r="H1722" s="11">
        <v>23529</v>
      </c>
      <c r="I1722" s="11">
        <v>74713</v>
      </c>
      <c r="J1722" s="11">
        <v>0</v>
      </c>
      <c r="K1722" s="11">
        <v>23529</v>
      </c>
      <c r="L1722" s="11">
        <v>0</v>
      </c>
      <c r="M1722" s="12">
        <v>50471</v>
      </c>
    </row>
    <row r="1723" spans="1:13" ht="30">
      <c r="A1723" s="10" t="s">
        <v>3317</v>
      </c>
      <c r="B1723" s="10" t="s">
        <v>3318</v>
      </c>
      <c r="C1723" s="10" t="s">
        <v>447</v>
      </c>
      <c r="D1723" s="10" t="s">
        <v>447</v>
      </c>
      <c r="E1723" s="11">
        <v>1</v>
      </c>
      <c r="F1723" s="11">
        <v>1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2">
        <v>1</v>
      </c>
    </row>
    <row r="1724" spans="1:13" ht="15">
      <c r="A1724" s="10" t="s">
        <v>3319</v>
      </c>
      <c r="B1724" s="10" t="s">
        <v>3320</v>
      </c>
      <c r="C1724" s="10" t="s">
        <v>447</v>
      </c>
      <c r="D1724" s="10" t="s">
        <v>447</v>
      </c>
      <c r="E1724" s="11">
        <v>700000</v>
      </c>
      <c r="F1724" s="11">
        <v>700000</v>
      </c>
      <c r="G1724" s="11">
        <v>686700</v>
      </c>
      <c r="H1724" s="11">
        <v>0</v>
      </c>
      <c r="I1724" s="11">
        <v>118780</v>
      </c>
      <c r="J1724" s="11">
        <v>567920</v>
      </c>
      <c r="K1724" s="11">
        <v>567920</v>
      </c>
      <c r="L1724" s="11">
        <v>567920</v>
      </c>
      <c r="M1724" s="12">
        <v>132080</v>
      </c>
    </row>
    <row r="1725" spans="1:13" ht="15.75" thickBot="1">
      <c r="A1725" s="10" t="s">
        <v>3321</v>
      </c>
      <c r="B1725" s="10" t="s">
        <v>3322</v>
      </c>
      <c r="C1725" s="10" t="s">
        <v>447</v>
      </c>
      <c r="D1725" s="10" t="s">
        <v>447</v>
      </c>
      <c r="E1725" s="11">
        <v>144000</v>
      </c>
      <c r="F1725" s="11">
        <v>74000</v>
      </c>
      <c r="G1725" s="11">
        <v>217220</v>
      </c>
      <c r="H1725" s="11">
        <v>0</v>
      </c>
      <c r="I1725" s="11">
        <v>217220</v>
      </c>
      <c r="J1725" s="11">
        <v>0</v>
      </c>
      <c r="K1725" s="11">
        <v>0</v>
      </c>
      <c r="L1725" s="11">
        <v>0</v>
      </c>
      <c r="M1725" s="12">
        <v>144000</v>
      </c>
    </row>
    <row r="1726" spans="1:13" ht="15.75" thickBot="1">
      <c r="A1726" s="13"/>
      <c r="B1726" s="14" t="s">
        <v>3220</v>
      </c>
      <c r="C1726" s="15"/>
      <c r="D1726" s="15"/>
      <c r="E1726" s="16">
        <f>SUM($E$1709:$E$1725)</f>
        <v>1709418</v>
      </c>
      <c r="F1726" s="16">
        <f>SUM($F$1709:$F$1725)</f>
        <v>2648418</v>
      </c>
      <c r="G1726" s="16">
        <f>SUM($G$1709:$G$1725)</f>
        <v>1881772</v>
      </c>
      <c r="H1726" s="16">
        <f>SUM($H$1709:$H$1725)</f>
        <v>46929</v>
      </c>
      <c r="I1726" s="16">
        <f>SUM($I$1709:$I$1725)</f>
        <v>866210.8</v>
      </c>
      <c r="J1726" s="16">
        <f>SUM($J$1709:$J$1725)</f>
        <v>968632.2</v>
      </c>
      <c r="K1726" s="16">
        <f>SUM($K$1709:$K$1725)</f>
        <v>1015561.2</v>
      </c>
      <c r="L1726" s="16">
        <f>SUM($L$1709:$L$1725)</f>
        <v>968632.2</v>
      </c>
      <c r="M1726" s="16">
        <f>SUM($M$1709:$M$1725)</f>
        <v>693856.8</v>
      </c>
    </row>
    <row r="1727" spans="2:13" ht="15.75" thickBot="1">
      <c r="B1727" s="14" t="s">
        <v>3221</v>
      </c>
      <c r="C1727" s="15"/>
      <c r="D1727" s="15"/>
      <c r="E1727" s="16">
        <f>(E1726)</f>
        <v>1709418</v>
      </c>
      <c r="F1727" s="16">
        <f>(F1726)</f>
        <v>2648418</v>
      </c>
      <c r="G1727" s="16">
        <f>(G1726)</f>
        <v>1881772</v>
      </c>
      <c r="H1727" s="16">
        <f>(H1726)</f>
        <v>46929</v>
      </c>
      <c r="I1727" s="16">
        <f>(I1726)</f>
        <v>866210.8</v>
      </c>
      <c r="J1727" s="16">
        <f>(J1726)</f>
        <v>968632.2</v>
      </c>
      <c r="K1727" s="16">
        <f>(K1726)</f>
        <v>1015561.2</v>
      </c>
      <c r="L1727" s="16">
        <f>(L1726)</f>
        <v>968632.2</v>
      </c>
      <c r="M1727" s="16">
        <f>(M1726)</f>
        <v>693856.8</v>
      </c>
    </row>
    <row r="1728" spans="1:13" ht="15.75" thickBot="1">
      <c r="A1728" s="4" t="s">
        <v>3275</v>
      </c>
      <c r="B1728" s="1" t="s">
        <v>3276</v>
      </c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ht="15.75" thickBot="1">
      <c r="A1729" s="6" t="s">
        <v>3323</v>
      </c>
      <c r="B1729" s="7" t="s">
        <v>3324</v>
      </c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30.75" thickBot="1">
      <c r="A1730" s="5" t="s">
        <v>3325</v>
      </c>
      <c r="B1730" s="5" t="s">
        <v>3326</v>
      </c>
      <c r="C1730" s="5" t="s">
        <v>447</v>
      </c>
      <c r="D1730" s="5" t="s">
        <v>447</v>
      </c>
      <c r="E1730" s="8">
        <v>500</v>
      </c>
      <c r="F1730" s="8">
        <v>500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9">
        <v>500</v>
      </c>
    </row>
    <row r="1731" spans="1:13" ht="15.75" thickBot="1">
      <c r="A1731" s="13"/>
      <c r="B1731" s="14" t="s">
        <v>3327</v>
      </c>
      <c r="C1731" s="15"/>
      <c r="D1731" s="15"/>
      <c r="E1731" s="16">
        <f>SUM($E$1730:$E$1730)</f>
        <v>500</v>
      </c>
      <c r="F1731" s="16">
        <f>SUM($F$1730:$F$1730)</f>
        <v>500</v>
      </c>
      <c r="G1731" s="16">
        <f>SUM($G$1730:$G$1730)</f>
        <v>0</v>
      </c>
      <c r="H1731" s="16">
        <f>SUM($H$1730:$H$1730)</f>
        <v>0</v>
      </c>
      <c r="I1731" s="16">
        <f>SUM($I$1730:$I$1730)</f>
        <v>0</v>
      </c>
      <c r="J1731" s="16">
        <f>SUM($J$1730:$J$1730)</f>
        <v>0</v>
      </c>
      <c r="K1731" s="16">
        <f>SUM($K$1730:$K$1730)</f>
        <v>0</v>
      </c>
      <c r="L1731" s="16">
        <f>SUM($L$1730:$L$1730)</f>
        <v>0</v>
      </c>
      <c r="M1731" s="16">
        <f>SUM($M$1730:$M$1730)</f>
        <v>500</v>
      </c>
    </row>
    <row r="1732" spans="1:13" ht="15.75" thickBot="1">
      <c r="A1732" s="6" t="s">
        <v>3277</v>
      </c>
      <c r="B1732" s="7" t="s">
        <v>3278</v>
      </c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5">
      <c r="A1733" s="5" t="s">
        <v>3328</v>
      </c>
      <c r="B1733" s="5" t="s">
        <v>3329</v>
      </c>
      <c r="C1733" s="5" t="s">
        <v>447</v>
      </c>
      <c r="D1733" s="5" t="s">
        <v>447</v>
      </c>
      <c r="E1733" s="8">
        <v>5000</v>
      </c>
      <c r="F1733" s="8">
        <v>5000</v>
      </c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8">
        <v>0</v>
      </c>
      <c r="M1733" s="9">
        <v>5000</v>
      </c>
    </row>
    <row r="1734" spans="1:13" ht="30">
      <c r="A1734" s="10" t="s">
        <v>3330</v>
      </c>
      <c r="B1734" s="10" t="s">
        <v>3331</v>
      </c>
      <c r="C1734" s="10" t="s">
        <v>447</v>
      </c>
      <c r="D1734" s="10" t="s">
        <v>447</v>
      </c>
      <c r="E1734" s="11">
        <v>1</v>
      </c>
      <c r="F1734" s="11">
        <v>1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2">
        <v>1</v>
      </c>
    </row>
    <row r="1735" spans="1:13" ht="15">
      <c r="A1735" s="10" t="s">
        <v>3332</v>
      </c>
      <c r="B1735" s="10" t="s">
        <v>3333</v>
      </c>
      <c r="C1735" s="10" t="s">
        <v>447</v>
      </c>
      <c r="D1735" s="10" t="s">
        <v>447</v>
      </c>
      <c r="E1735" s="11">
        <v>5000</v>
      </c>
      <c r="F1735" s="11">
        <v>5000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2">
        <v>5000</v>
      </c>
    </row>
    <row r="1736" spans="1:13" ht="15.75" thickBot="1">
      <c r="A1736" s="10" t="s">
        <v>3334</v>
      </c>
      <c r="B1736" s="10" t="s">
        <v>3335</v>
      </c>
      <c r="C1736" s="10" t="s">
        <v>447</v>
      </c>
      <c r="D1736" s="10" t="s">
        <v>447</v>
      </c>
      <c r="E1736" s="11">
        <v>3000</v>
      </c>
      <c r="F1736" s="11">
        <v>73000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2">
        <v>3000</v>
      </c>
    </row>
    <row r="1737" spans="1:13" ht="15.75" thickBot="1">
      <c r="A1737" s="13"/>
      <c r="B1737" s="14" t="s">
        <v>3283</v>
      </c>
      <c r="C1737" s="15"/>
      <c r="D1737" s="15"/>
      <c r="E1737" s="16">
        <f>SUM($E$1733:$E$1736)</f>
        <v>13001</v>
      </c>
      <c r="F1737" s="16">
        <f>SUM($F$1733:$F$1736)</f>
        <v>83001</v>
      </c>
      <c r="G1737" s="16">
        <f>SUM($G$1733:$G$1736)</f>
        <v>0</v>
      </c>
      <c r="H1737" s="16">
        <f>SUM($H$1733:$H$1736)</f>
        <v>0</v>
      </c>
      <c r="I1737" s="16">
        <f>SUM($I$1733:$I$1736)</f>
        <v>0</v>
      </c>
      <c r="J1737" s="16">
        <f>SUM($J$1733:$J$1736)</f>
        <v>0</v>
      </c>
      <c r="K1737" s="16">
        <f>SUM($K$1733:$K$1736)</f>
        <v>0</v>
      </c>
      <c r="L1737" s="16">
        <f>SUM($L$1733:$L$1736)</f>
        <v>0</v>
      </c>
      <c r="M1737" s="16">
        <f>SUM($M$1733:$M$1736)</f>
        <v>13001</v>
      </c>
    </row>
    <row r="1738" spans="1:13" ht="15.75" thickBot="1">
      <c r="A1738" s="6" t="s">
        <v>3284</v>
      </c>
      <c r="B1738" s="7" t="s">
        <v>3285</v>
      </c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45.75" thickBot="1">
      <c r="A1739" s="5" t="s">
        <v>3336</v>
      </c>
      <c r="B1739" s="5" t="s">
        <v>3337</v>
      </c>
      <c r="C1739" s="5" t="s">
        <v>447</v>
      </c>
      <c r="D1739" s="5" t="s">
        <v>447</v>
      </c>
      <c r="E1739" s="8">
        <v>5000</v>
      </c>
      <c r="F1739" s="8">
        <v>15000</v>
      </c>
      <c r="G1739" s="8">
        <v>0</v>
      </c>
      <c r="H1739" s="8">
        <v>0</v>
      </c>
      <c r="I1739" s="8">
        <v>0</v>
      </c>
      <c r="J1739" s="8">
        <v>0</v>
      </c>
      <c r="K1739" s="8">
        <v>0</v>
      </c>
      <c r="L1739" s="8">
        <v>0</v>
      </c>
      <c r="M1739" s="9">
        <v>5000</v>
      </c>
    </row>
    <row r="1740" spans="1:13" ht="15.75" thickBot="1">
      <c r="A1740" s="13"/>
      <c r="B1740" s="14" t="s">
        <v>3288</v>
      </c>
      <c r="C1740" s="15"/>
      <c r="D1740" s="15"/>
      <c r="E1740" s="16">
        <f>SUM($E$1739:$E$1739)</f>
        <v>5000</v>
      </c>
      <c r="F1740" s="16">
        <f>SUM($F$1739:$F$1739)</f>
        <v>15000</v>
      </c>
      <c r="G1740" s="16">
        <f>SUM($G$1739:$G$1739)</f>
        <v>0</v>
      </c>
      <c r="H1740" s="16">
        <f>SUM($H$1739:$H$1739)</f>
        <v>0</v>
      </c>
      <c r="I1740" s="16">
        <f>SUM($I$1739:$I$1739)</f>
        <v>0</v>
      </c>
      <c r="J1740" s="16">
        <f>SUM($J$1739:$J$1739)</f>
        <v>0</v>
      </c>
      <c r="K1740" s="16">
        <f>SUM($K$1739:$K$1739)</f>
        <v>0</v>
      </c>
      <c r="L1740" s="16">
        <f>SUM($L$1739:$L$1739)</f>
        <v>0</v>
      </c>
      <c r="M1740" s="16">
        <f>SUM($M$1739:$M$1739)</f>
        <v>5000</v>
      </c>
    </row>
    <row r="1741" spans="2:13" ht="15.75" thickBot="1">
      <c r="B1741" s="14" t="s">
        <v>3289</v>
      </c>
      <c r="C1741" s="15"/>
      <c r="D1741" s="15"/>
      <c r="E1741" s="16">
        <f>(E1731+E1737+E1740)</f>
        <v>18501</v>
      </c>
      <c r="F1741" s="16">
        <f>(F1731+F1737+F1740)</f>
        <v>98501</v>
      </c>
      <c r="G1741" s="16">
        <f>(G1731+G1737+G1740)</f>
        <v>0</v>
      </c>
      <c r="H1741" s="16">
        <f>(H1731+H1737+H1740)</f>
        <v>0</v>
      </c>
      <c r="I1741" s="16">
        <f>(I1731+I1737+I1740)</f>
        <v>0</v>
      </c>
      <c r="J1741" s="16">
        <f>(J1731+J1737+J1740)</f>
        <v>0</v>
      </c>
      <c r="K1741" s="16">
        <f>(K1731+K1737+K1740)</f>
        <v>0</v>
      </c>
      <c r="L1741" s="16">
        <f>(L1731+L1737+L1740)</f>
        <v>0</v>
      </c>
      <c r="M1741" s="16">
        <f>(M1731+M1737+M1740)</f>
        <v>18501</v>
      </c>
    </row>
    <row r="1742" spans="1:13" ht="15.75" thickBot="1">
      <c r="A1742" s="4" t="s">
        <v>3338</v>
      </c>
      <c r="B1742" s="1" t="s">
        <v>3339</v>
      </c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ht="15.75" thickBot="1">
      <c r="A1743" s="6" t="s">
        <v>3340</v>
      </c>
      <c r="B1743" s="7" t="s">
        <v>3341</v>
      </c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30.75" thickBot="1">
      <c r="A1744" s="5" t="s">
        <v>3342</v>
      </c>
      <c r="B1744" s="5" t="s">
        <v>3343</v>
      </c>
      <c r="C1744" s="5" t="s">
        <v>447</v>
      </c>
      <c r="D1744" s="5" t="s">
        <v>447</v>
      </c>
      <c r="E1744" s="8">
        <v>5000</v>
      </c>
      <c r="F1744" s="8">
        <v>5000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9">
        <v>5000</v>
      </c>
    </row>
    <row r="1745" spans="1:13" ht="15.75" thickBot="1">
      <c r="A1745" s="13"/>
      <c r="B1745" s="14" t="s">
        <v>3344</v>
      </c>
      <c r="C1745" s="15"/>
      <c r="D1745" s="15"/>
      <c r="E1745" s="16">
        <f>SUM($E$1744:$E$1744)</f>
        <v>5000</v>
      </c>
      <c r="F1745" s="16">
        <f>SUM($F$1744:$F$1744)</f>
        <v>5000</v>
      </c>
      <c r="G1745" s="16">
        <f>SUM($G$1744:$G$1744)</f>
        <v>0</v>
      </c>
      <c r="H1745" s="16">
        <f>SUM($H$1744:$H$1744)</f>
        <v>0</v>
      </c>
      <c r="I1745" s="16">
        <f>SUM($I$1744:$I$1744)</f>
        <v>0</v>
      </c>
      <c r="J1745" s="16">
        <f>SUM($J$1744:$J$1744)</f>
        <v>0</v>
      </c>
      <c r="K1745" s="16">
        <f>SUM($K$1744:$K$1744)</f>
        <v>0</v>
      </c>
      <c r="L1745" s="16">
        <f>SUM($L$1744:$L$1744)</f>
        <v>0</v>
      </c>
      <c r="M1745" s="16">
        <f>SUM($M$1744:$M$1744)</f>
        <v>5000</v>
      </c>
    </row>
    <row r="1746" spans="2:13" ht="15.75" thickBot="1">
      <c r="B1746" s="14" t="s">
        <v>3345</v>
      </c>
      <c r="C1746" s="15"/>
      <c r="D1746" s="15"/>
      <c r="E1746" s="16">
        <f>(E1745)</f>
        <v>5000</v>
      </c>
      <c r="F1746" s="16">
        <f>(F1745)</f>
        <v>5000</v>
      </c>
      <c r="G1746" s="16">
        <f>(G1745)</f>
        <v>0</v>
      </c>
      <c r="H1746" s="16">
        <f>(H1745)</f>
        <v>0</v>
      </c>
      <c r="I1746" s="16">
        <f>(I1745)</f>
        <v>0</v>
      </c>
      <c r="J1746" s="16">
        <f>(J1745)</f>
        <v>0</v>
      </c>
      <c r="K1746" s="16">
        <f>(K1745)</f>
        <v>0</v>
      </c>
      <c r="L1746" s="16">
        <f>(L1745)</f>
        <v>0</v>
      </c>
      <c r="M1746" s="16">
        <f>(M1745)</f>
        <v>5000</v>
      </c>
    </row>
    <row r="1747" spans="2:13" ht="15.75" thickBot="1">
      <c r="B1747" s="14" t="s">
        <v>2107</v>
      </c>
      <c r="C1747" s="15"/>
      <c r="D1747" s="15"/>
      <c r="E1747" s="16">
        <f>(E1727+E1741+E1746)</f>
        <v>1732919</v>
      </c>
      <c r="F1747" s="16">
        <f>(F1727+F1741+F1746)</f>
        <v>2751919</v>
      </c>
      <c r="G1747" s="16">
        <f>(G1727+G1741+G1746)</f>
        <v>1881772</v>
      </c>
      <c r="H1747" s="16">
        <f>(H1727+H1741+H1746)</f>
        <v>46929</v>
      </c>
      <c r="I1747" s="16">
        <f>(I1727+I1741+I1746)</f>
        <v>866210.8</v>
      </c>
      <c r="J1747" s="16">
        <f>(J1727+J1741+J1746)</f>
        <v>968632.2</v>
      </c>
      <c r="K1747" s="16">
        <f>(K1727+K1741+K1746)</f>
        <v>1015561.2</v>
      </c>
      <c r="L1747" s="16">
        <f>(L1727+L1741+L1746)</f>
        <v>968632.2</v>
      </c>
      <c r="M1747" s="16">
        <f>(M1727+M1741+M1746)</f>
        <v>717357.8</v>
      </c>
    </row>
    <row r="1748" spans="1:9" ht="15.75" thickBot="1">
      <c r="A1748" s="1" t="s">
        <v>2108</v>
      </c>
      <c r="B1748" s="1"/>
      <c r="C1748" s="1"/>
      <c r="D1748" s="1"/>
      <c r="E1748" s="1"/>
      <c r="F1748" s="1"/>
      <c r="G1748" s="1"/>
      <c r="H1748" s="1"/>
      <c r="I1748" s="1"/>
    </row>
    <row r="1749" spans="1:13" ht="15.75" thickBot="1">
      <c r="A1749" s="4" t="s">
        <v>3192</v>
      </c>
      <c r="B1749" s="1" t="s">
        <v>3193</v>
      </c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ht="15.75" thickBot="1">
      <c r="A1750" s="4" t="s">
        <v>3194</v>
      </c>
      <c r="B1750" s="1" t="s">
        <v>3195</v>
      </c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ht="15.75" thickBot="1">
      <c r="A1751" s="6" t="s">
        <v>3196</v>
      </c>
      <c r="B1751" s="7" t="s">
        <v>3197</v>
      </c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30">
      <c r="A1752" s="5" t="s">
        <v>3346</v>
      </c>
      <c r="B1752" s="5" t="s">
        <v>3347</v>
      </c>
      <c r="C1752" s="5" t="s">
        <v>2306</v>
      </c>
      <c r="D1752" s="5" t="s">
        <v>2307</v>
      </c>
      <c r="E1752" s="8">
        <v>74400</v>
      </c>
      <c r="F1752" s="8">
        <v>50000</v>
      </c>
      <c r="G1752" s="8">
        <v>74400</v>
      </c>
      <c r="H1752" s="8">
        <v>0</v>
      </c>
      <c r="I1752" s="8">
        <v>74400</v>
      </c>
      <c r="J1752" s="8">
        <v>0</v>
      </c>
      <c r="K1752" s="8">
        <v>0</v>
      </c>
      <c r="L1752" s="8">
        <v>0</v>
      </c>
      <c r="M1752" s="9">
        <v>74400</v>
      </c>
    </row>
    <row r="1753" spans="1:13" ht="30">
      <c r="A1753" s="10" t="s">
        <v>3348</v>
      </c>
      <c r="B1753" s="10" t="s">
        <v>3349</v>
      </c>
      <c r="C1753" s="10" t="s">
        <v>2394</v>
      </c>
      <c r="D1753" s="10" t="s">
        <v>789</v>
      </c>
      <c r="E1753" s="11">
        <v>5000</v>
      </c>
      <c r="F1753" s="11">
        <v>250</v>
      </c>
      <c r="G1753" s="11">
        <v>4979.84</v>
      </c>
      <c r="H1753" s="11">
        <v>0</v>
      </c>
      <c r="I1753" s="11">
        <v>0</v>
      </c>
      <c r="J1753" s="11">
        <v>4979.84</v>
      </c>
      <c r="K1753" s="11">
        <v>4979.84</v>
      </c>
      <c r="L1753" s="11">
        <v>4979.84</v>
      </c>
      <c r="M1753" s="12">
        <v>20.16</v>
      </c>
    </row>
    <row r="1754" spans="1:13" ht="45">
      <c r="A1754" s="10" t="s">
        <v>3350</v>
      </c>
      <c r="B1754" s="10" t="s">
        <v>3351</v>
      </c>
      <c r="C1754" s="10" t="s">
        <v>2456</v>
      </c>
      <c r="D1754" s="10" t="s">
        <v>2457</v>
      </c>
      <c r="E1754" s="11">
        <v>11000</v>
      </c>
      <c r="F1754" s="11">
        <v>2500</v>
      </c>
      <c r="G1754" s="11">
        <v>10416</v>
      </c>
      <c r="H1754" s="11">
        <v>10416</v>
      </c>
      <c r="I1754" s="11">
        <v>0</v>
      </c>
      <c r="J1754" s="11">
        <v>0</v>
      </c>
      <c r="K1754" s="11">
        <v>10416</v>
      </c>
      <c r="L1754" s="11">
        <v>0</v>
      </c>
      <c r="M1754" s="12">
        <v>584</v>
      </c>
    </row>
    <row r="1755" spans="1:13" ht="15">
      <c r="A1755" s="10" t="s">
        <v>3352</v>
      </c>
      <c r="B1755" s="10" t="s">
        <v>3353</v>
      </c>
      <c r="C1755" s="10" t="s">
        <v>447</v>
      </c>
      <c r="D1755" s="10" t="s">
        <v>447</v>
      </c>
      <c r="E1755" s="11">
        <v>11011.2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2">
        <v>11011.2</v>
      </c>
    </row>
    <row r="1756" spans="1:13" ht="15">
      <c r="A1756" s="10" t="s">
        <v>3354</v>
      </c>
      <c r="B1756" s="10" t="s">
        <v>3353</v>
      </c>
      <c r="C1756" s="10" t="s">
        <v>447</v>
      </c>
      <c r="D1756" s="10" t="s">
        <v>447</v>
      </c>
      <c r="E1756" s="11">
        <v>38588.8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2">
        <v>38588.8</v>
      </c>
    </row>
    <row r="1757" spans="1:13" ht="45">
      <c r="A1757" s="10" t="s">
        <v>3355</v>
      </c>
      <c r="B1757" s="10" t="s">
        <v>3356</v>
      </c>
      <c r="C1757" s="10" t="s">
        <v>447</v>
      </c>
      <c r="D1757" s="10" t="s">
        <v>447</v>
      </c>
      <c r="E1757" s="11">
        <v>6200</v>
      </c>
      <c r="F1757" s="11">
        <v>0</v>
      </c>
      <c r="G1757" s="11">
        <v>6200</v>
      </c>
      <c r="H1757" s="11">
        <v>0</v>
      </c>
      <c r="I1757" s="11">
        <v>0</v>
      </c>
      <c r="J1757" s="11">
        <v>6200</v>
      </c>
      <c r="K1757" s="11">
        <v>6200</v>
      </c>
      <c r="L1757" s="11">
        <v>6200</v>
      </c>
      <c r="M1757" s="12">
        <v>0</v>
      </c>
    </row>
    <row r="1758" spans="1:13" ht="30">
      <c r="A1758" s="10" t="s">
        <v>3357</v>
      </c>
      <c r="B1758" s="10" t="s">
        <v>3358</v>
      </c>
      <c r="C1758" s="10" t="s">
        <v>447</v>
      </c>
      <c r="D1758" s="10" t="s">
        <v>447</v>
      </c>
      <c r="E1758" s="11">
        <v>3000</v>
      </c>
      <c r="F1758" s="11">
        <v>0</v>
      </c>
      <c r="G1758" s="11">
        <v>2988.4</v>
      </c>
      <c r="H1758" s="11">
        <v>2988.4</v>
      </c>
      <c r="I1758" s="11">
        <v>0</v>
      </c>
      <c r="J1758" s="11">
        <v>0</v>
      </c>
      <c r="K1758" s="11">
        <v>2988.4</v>
      </c>
      <c r="L1758" s="11">
        <v>0</v>
      </c>
      <c r="M1758" s="12">
        <v>11.6</v>
      </c>
    </row>
    <row r="1759" spans="1:13" ht="30">
      <c r="A1759" s="10" t="s">
        <v>3359</v>
      </c>
      <c r="B1759" s="10" t="s">
        <v>3360</v>
      </c>
      <c r="C1759" s="10" t="s">
        <v>447</v>
      </c>
      <c r="D1759" s="10" t="s">
        <v>447</v>
      </c>
      <c r="E1759" s="11">
        <v>0</v>
      </c>
      <c r="F1759" s="11">
        <v>37200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2">
        <v>0</v>
      </c>
    </row>
    <row r="1760" spans="1:13" ht="30">
      <c r="A1760" s="10" t="s">
        <v>3361</v>
      </c>
      <c r="B1760" s="10" t="s">
        <v>3362</v>
      </c>
      <c r="C1760" s="10" t="s">
        <v>447</v>
      </c>
      <c r="D1760" s="10" t="s">
        <v>447</v>
      </c>
      <c r="E1760" s="11">
        <v>24775.2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2">
        <v>24775.2</v>
      </c>
    </row>
    <row r="1761" spans="1:13" ht="30">
      <c r="A1761" s="10" t="s">
        <v>3363</v>
      </c>
      <c r="B1761" s="10" t="s">
        <v>3362</v>
      </c>
      <c r="C1761" s="10" t="s">
        <v>447</v>
      </c>
      <c r="D1761" s="10" t="s">
        <v>447</v>
      </c>
      <c r="E1761" s="11">
        <v>86824.8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2">
        <v>86824.8</v>
      </c>
    </row>
    <row r="1762" spans="1:13" ht="45">
      <c r="A1762" s="10" t="s">
        <v>3364</v>
      </c>
      <c r="B1762" s="10" t="s">
        <v>3365</v>
      </c>
      <c r="C1762" s="10" t="s">
        <v>447</v>
      </c>
      <c r="D1762" s="10" t="s">
        <v>447</v>
      </c>
      <c r="E1762" s="11">
        <v>4100</v>
      </c>
      <c r="F1762" s="11">
        <v>0</v>
      </c>
      <c r="G1762" s="11">
        <v>4100</v>
      </c>
      <c r="H1762" s="11">
        <v>0</v>
      </c>
      <c r="I1762" s="11">
        <v>0</v>
      </c>
      <c r="J1762" s="11">
        <v>4100</v>
      </c>
      <c r="K1762" s="11">
        <v>4100</v>
      </c>
      <c r="L1762" s="11">
        <v>4100</v>
      </c>
      <c r="M1762" s="12">
        <v>0</v>
      </c>
    </row>
    <row r="1763" spans="1:13" ht="30">
      <c r="A1763" s="10" t="s">
        <v>3366</v>
      </c>
      <c r="B1763" s="10" t="s">
        <v>3367</v>
      </c>
      <c r="C1763" s="10" t="s">
        <v>447</v>
      </c>
      <c r="D1763" s="10" t="s">
        <v>447</v>
      </c>
      <c r="E1763" s="11">
        <v>7500</v>
      </c>
      <c r="F1763" s="11">
        <v>7500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2">
        <v>7500</v>
      </c>
    </row>
    <row r="1764" spans="1:13" ht="30">
      <c r="A1764" s="10" t="s">
        <v>3368</v>
      </c>
      <c r="B1764" s="10" t="s">
        <v>3369</v>
      </c>
      <c r="C1764" s="10" t="s">
        <v>447</v>
      </c>
      <c r="D1764" s="10" t="s">
        <v>447</v>
      </c>
      <c r="E1764" s="11">
        <v>18600</v>
      </c>
      <c r="F1764" s="11">
        <v>0</v>
      </c>
      <c r="G1764" s="11">
        <v>18562.8</v>
      </c>
      <c r="H1764" s="11">
        <v>0</v>
      </c>
      <c r="I1764" s="11">
        <v>18562.8</v>
      </c>
      <c r="J1764" s="11">
        <v>0</v>
      </c>
      <c r="K1764" s="11">
        <v>0</v>
      </c>
      <c r="L1764" s="11">
        <v>0</v>
      </c>
      <c r="M1764" s="12">
        <v>18600</v>
      </c>
    </row>
    <row r="1765" spans="1:13" ht="60">
      <c r="A1765" s="10" t="s">
        <v>3370</v>
      </c>
      <c r="B1765" s="10" t="s">
        <v>3371</v>
      </c>
      <c r="C1765" s="10" t="s">
        <v>3372</v>
      </c>
      <c r="D1765" s="10" t="s">
        <v>3373</v>
      </c>
      <c r="E1765" s="11">
        <v>66960</v>
      </c>
      <c r="F1765" s="11">
        <v>66960</v>
      </c>
      <c r="G1765" s="11">
        <v>66960</v>
      </c>
      <c r="H1765" s="11">
        <v>0</v>
      </c>
      <c r="I1765" s="11">
        <v>0</v>
      </c>
      <c r="J1765" s="11">
        <v>66960</v>
      </c>
      <c r="K1765" s="11">
        <v>66960</v>
      </c>
      <c r="L1765" s="11">
        <v>66960</v>
      </c>
      <c r="M1765" s="12">
        <v>0</v>
      </c>
    </row>
    <row r="1766" spans="1:13" ht="45">
      <c r="A1766" s="10" t="s">
        <v>3374</v>
      </c>
      <c r="B1766" s="10" t="s">
        <v>3375</v>
      </c>
      <c r="C1766" s="10" t="s">
        <v>447</v>
      </c>
      <c r="D1766" s="10" t="s">
        <v>447</v>
      </c>
      <c r="E1766" s="11">
        <v>0</v>
      </c>
      <c r="F1766" s="11">
        <v>50000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2">
        <v>0</v>
      </c>
    </row>
    <row r="1767" spans="1:13" ht="45">
      <c r="A1767" s="10" t="s">
        <v>3376</v>
      </c>
      <c r="B1767" s="10" t="s">
        <v>3377</v>
      </c>
      <c r="C1767" s="10" t="s">
        <v>447</v>
      </c>
      <c r="D1767" s="10" t="s">
        <v>447</v>
      </c>
      <c r="E1767" s="11">
        <v>1500</v>
      </c>
      <c r="F1767" s="11">
        <v>1500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2">
        <v>1500</v>
      </c>
    </row>
    <row r="1768" spans="1:13" ht="60">
      <c r="A1768" s="10" t="s">
        <v>3378</v>
      </c>
      <c r="B1768" s="10" t="s">
        <v>3379</v>
      </c>
      <c r="C1768" s="10" t="s">
        <v>447</v>
      </c>
      <c r="D1768" s="10" t="s">
        <v>447</v>
      </c>
      <c r="E1768" s="11">
        <v>44640</v>
      </c>
      <c r="F1768" s="11">
        <v>44640</v>
      </c>
      <c r="G1768" s="11">
        <v>44640</v>
      </c>
      <c r="H1768" s="11">
        <v>0</v>
      </c>
      <c r="I1768" s="11">
        <v>44640</v>
      </c>
      <c r="J1768" s="11">
        <v>0</v>
      </c>
      <c r="K1768" s="11">
        <v>0</v>
      </c>
      <c r="L1768" s="11">
        <v>0</v>
      </c>
      <c r="M1768" s="12">
        <v>44640</v>
      </c>
    </row>
    <row r="1769" spans="1:13" ht="45">
      <c r="A1769" s="10" t="s">
        <v>3380</v>
      </c>
      <c r="B1769" s="10" t="s">
        <v>3381</v>
      </c>
      <c r="C1769" s="10" t="s">
        <v>2247</v>
      </c>
      <c r="D1769" s="10" t="s">
        <v>2248</v>
      </c>
      <c r="E1769" s="11">
        <v>5000</v>
      </c>
      <c r="F1769" s="11">
        <v>0</v>
      </c>
      <c r="G1769" s="11">
        <v>4999.98</v>
      </c>
      <c r="H1769" s="11">
        <v>0</v>
      </c>
      <c r="I1769" s="11">
        <v>100</v>
      </c>
      <c r="J1769" s="11">
        <v>4899.98</v>
      </c>
      <c r="K1769" s="11">
        <v>4899.98</v>
      </c>
      <c r="L1769" s="11">
        <v>4899.98</v>
      </c>
      <c r="M1769" s="12">
        <v>100.02</v>
      </c>
    </row>
    <row r="1770" spans="1:13" ht="60">
      <c r="A1770" s="10" t="s">
        <v>3382</v>
      </c>
      <c r="B1770" s="10" t="s">
        <v>3383</v>
      </c>
      <c r="C1770" s="10" t="s">
        <v>3384</v>
      </c>
      <c r="D1770" s="10" t="s">
        <v>3385</v>
      </c>
      <c r="E1770" s="11">
        <v>18000</v>
      </c>
      <c r="F1770" s="11">
        <v>0</v>
      </c>
      <c r="G1770" s="11">
        <v>18000</v>
      </c>
      <c r="H1770" s="11">
        <v>0</v>
      </c>
      <c r="I1770" s="11">
        <v>0</v>
      </c>
      <c r="J1770" s="11">
        <v>18000</v>
      </c>
      <c r="K1770" s="11">
        <v>18000</v>
      </c>
      <c r="L1770" s="11">
        <v>18000</v>
      </c>
      <c r="M1770" s="12">
        <v>0</v>
      </c>
    </row>
    <row r="1771" spans="1:13" ht="45">
      <c r="A1771" s="10" t="s">
        <v>3386</v>
      </c>
      <c r="B1771" s="10" t="s">
        <v>3387</v>
      </c>
      <c r="C1771" s="10" t="s">
        <v>447</v>
      </c>
      <c r="D1771" s="10" t="s">
        <v>447</v>
      </c>
      <c r="E1771" s="11">
        <v>12834</v>
      </c>
      <c r="F1771" s="11">
        <v>0</v>
      </c>
      <c r="G1771" s="11">
        <v>12834</v>
      </c>
      <c r="H1771" s="11">
        <v>0</v>
      </c>
      <c r="I1771" s="11">
        <v>0</v>
      </c>
      <c r="J1771" s="11">
        <v>12834</v>
      </c>
      <c r="K1771" s="11">
        <v>12834</v>
      </c>
      <c r="L1771" s="11">
        <v>12834</v>
      </c>
      <c r="M1771" s="12">
        <v>0</v>
      </c>
    </row>
    <row r="1772" spans="1:13" ht="45">
      <c r="A1772" s="10" t="s">
        <v>3388</v>
      </c>
      <c r="B1772" s="10" t="s">
        <v>3389</v>
      </c>
      <c r="C1772" s="10" t="s">
        <v>2247</v>
      </c>
      <c r="D1772" s="10" t="s">
        <v>2248</v>
      </c>
      <c r="E1772" s="11">
        <v>14855.2</v>
      </c>
      <c r="F1772" s="11">
        <v>0</v>
      </c>
      <c r="G1772" s="11">
        <v>15500</v>
      </c>
      <c r="H1772" s="11">
        <v>0</v>
      </c>
      <c r="I1772" s="11">
        <v>644.8</v>
      </c>
      <c r="J1772" s="11">
        <v>14855.2</v>
      </c>
      <c r="K1772" s="11">
        <v>14855.2</v>
      </c>
      <c r="L1772" s="11">
        <v>14855.2</v>
      </c>
      <c r="M1772" s="12">
        <v>0</v>
      </c>
    </row>
    <row r="1773" spans="1:13" ht="60">
      <c r="A1773" s="10" t="s">
        <v>3390</v>
      </c>
      <c r="B1773" s="10" t="s">
        <v>3391</v>
      </c>
      <c r="C1773" s="10" t="s">
        <v>447</v>
      </c>
      <c r="D1773" s="10" t="s">
        <v>447</v>
      </c>
      <c r="E1773" s="11">
        <v>4771.8</v>
      </c>
      <c r="F1773" s="11">
        <v>0</v>
      </c>
      <c r="G1773" s="11">
        <v>4820</v>
      </c>
      <c r="H1773" s="11">
        <v>0</v>
      </c>
      <c r="I1773" s="11">
        <v>48.2</v>
      </c>
      <c r="J1773" s="11">
        <v>4771.8</v>
      </c>
      <c r="K1773" s="11">
        <v>4771.8</v>
      </c>
      <c r="L1773" s="11">
        <v>4771.8</v>
      </c>
      <c r="M1773" s="12">
        <v>0</v>
      </c>
    </row>
    <row r="1774" spans="1:13" ht="15">
      <c r="A1774" s="10" t="s">
        <v>3392</v>
      </c>
      <c r="B1774" s="10" t="s">
        <v>3393</v>
      </c>
      <c r="C1774" s="10" t="s">
        <v>447</v>
      </c>
      <c r="D1774" s="10" t="s">
        <v>447</v>
      </c>
      <c r="E1774" s="11">
        <v>24800</v>
      </c>
      <c r="F1774" s="11">
        <v>0</v>
      </c>
      <c r="G1774" s="11">
        <v>24781.4</v>
      </c>
      <c r="H1774" s="11">
        <v>0</v>
      </c>
      <c r="I1774" s="11">
        <v>130.2</v>
      </c>
      <c r="J1774" s="11">
        <v>24651.2</v>
      </c>
      <c r="K1774" s="11">
        <v>24651.2</v>
      </c>
      <c r="L1774" s="11">
        <v>24651.2</v>
      </c>
      <c r="M1774" s="12">
        <v>148.8</v>
      </c>
    </row>
    <row r="1775" spans="1:13" ht="45">
      <c r="A1775" s="10" t="s">
        <v>3394</v>
      </c>
      <c r="B1775" s="10" t="s">
        <v>3395</v>
      </c>
      <c r="C1775" s="10" t="s">
        <v>2306</v>
      </c>
      <c r="D1775" s="10" t="s">
        <v>2307</v>
      </c>
      <c r="E1775" s="11">
        <v>9858</v>
      </c>
      <c r="F1775" s="11">
        <v>0</v>
      </c>
      <c r="G1775" s="11">
        <v>10000</v>
      </c>
      <c r="H1775" s="11">
        <v>0</v>
      </c>
      <c r="I1775" s="11">
        <v>142</v>
      </c>
      <c r="J1775" s="11">
        <v>9858</v>
      </c>
      <c r="K1775" s="11">
        <v>9858</v>
      </c>
      <c r="L1775" s="11">
        <v>9858</v>
      </c>
      <c r="M1775" s="12">
        <v>0</v>
      </c>
    </row>
    <row r="1776" spans="1:13" ht="45">
      <c r="A1776" s="10" t="s">
        <v>3396</v>
      </c>
      <c r="B1776" s="10" t="s">
        <v>3397</v>
      </c>
      <c r="C1776" s="10" t="s">
        <v>2247</v>
      </c>
      <c r="D1776" s="10" t="s">
        <v>2248</v>
      </c>
      <c r="E1776" s="11">
        <v>9878</v>
      </c>
      <c r="F1776" s="11">
        <v>0</v>
      </c>
      <c r="G1776" s="11">
        <v>14956</v>
      </c>
      <c r="H1776" s="11">
        <v>0</v>
      </c>
      <c r="I1776" s="11">
        <v>5078.02</v>
      </c>
      <c r="J1776" s="11">
        <v>9877.98</v>
      </c>
      <c r="K1776" s="11">
        <v>9877.98</v>
      </c>
      <c r="L1776" s="11">
        <v>9877.98</v>
      </c>
      <c r="M1776" s="12">
        <v>0.02</v>
      </c>
    </row>
    <row r="1777" spans="1:13" ht="30">
      <c r="A1777" s="10" t="s">
        <v>3398</v>
      </c>
      <c r="B1777" s="10" t="s">
        <v>3399</v>
      </c>
      <c r="C1777" s="10" t="s">
        <v>447</v>
      </c>
      <c r="D1777" s="10" t="s">
        <v>447</v>
      </c>
      <c r="E1777" s="11">
        <v>23560</v>
      </c>
      <c r="F1777" s="11">
        <v>0</v>
      </c>
      <c r="G1777" s="11">
        <v>24800</v>
      </c>
      <c r="H1777" s="11">
        <v>23560</v>
      </c>
      <c r="I1777" s="11">
        <v>1240</v>
      </c>
      <c r="J1777" s="11">
        <v>0</v>
      </c>
      <c r="K1777" s="11">
        <v>23560</v>
      </c>
      <c r="L1777" s="11">
        <v>0</v>
      </c>
      <c r="M1777" s="12">
        <v>0</v>
      </c>
    </row>
    <row r="1778" spans="1:13" ht="45">
      <c r="A1778" s="10" t="s">
        <v>3400</v>
      </c>
      <c r="B1778" s="10" t="s">
        <v>3401</v>
      </c>
      <c r="C1778" s="10" t="s">
        <v>447</v>
      </c>
      <c r="D1778" s="10" t="s">
        <v>447</v>
      </c>
      <c r="E1778" s="11">
        <v>1000</v>
      </c>
      <c r="F1778" s="11">
        <v>0</v>
      </c>
      <c r="G1778" s="11">
        <v>1</v>
      </c>
      <c r="H1778" s="11">
        <v>0</v>
      </c>
      <c r="I1778" s="11">
        <v>1</v>
      </c>
      <c r="J1778" s="11">
        <v>0</v>
      </c>
      <c r="K1778" s="11">
        <v>0</v>
      </c>
      <c r="L1778" s="11">
        <v>0</v>
      </c>
      <c r="M1778" s="12">
        <v>1000</v>
      </c>
    </row>
    <row r="1779" spans="1:13" ht="75">
      <c r="A1779" s="10" t="s">
        <v>3402</v>
      </c>
      <c r="B1779" s="10" t="s">
        <v>3403</v>
      </c>
      <c r="C1779" s="10" t="s">
        <v>447</v>
      </c>
      <c r="D1779" s="10" t="s">
        <v>447</v>
      </c>
      <c r="E1779" s="11">
        <v>13000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2">
        <v>13000</v>
      </c>
    </row>
    <row r="1780" spans="1:13" ht="75">
      <c r="A1780" s="10" t="s">
        <v>3404</v>
      </c>
      <c r="B1780" s="10" t="s">
        <v>3405</v>
      </c>
      <c r="C1780" s="10" t="s">
        <v>3406</v>
      </c>
      <c r="D1780" s="10" t="s">
        <v>3407</v>
      </c>
      <c r="E1780" s="11">
        <v>5000</v>
      </c>
      <c r="F1780" s="11">
        <v>0</v>
      </c>
      <c r="G1780" s="11">
        <v>5000</v>
      </c>
      <c r="H1780" s="11">
        <v>0</v>
      </c>
      <c r="I1780" s="11">
        <v>40</v>
      </c>
      <c r="J1780" s="11">
        <v>4960</v>
      </c>
      <c r="K1780" s="11">
        <v>4960</v>
      </c>
      <c r="L1780" s="11">
        <v>4960</v>
      </c>
      <c r="M1780" s="12">
        <v>40</v>
      </c>
    </row>
    <row r="1781" spans="1:13" ht="45">
      <c r="A1781" s="10" t="s">
        <v>3408</v>
      </c>
      <c r="B1781" s="10" t="s">
        <v>3409</v>
      </c>
      <c r="C1781" s="10" t="s">
        <v>447</v>
      </c>
      <c r="D1781" s="10" t="s">
        <v>447</v>
      </c>
      <c r="E1781" s="11">
        <v>24800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2">
        <v>24800</v>
      </c>
    </row>
    <row r="1782" spans="1:13" ht="30">
      <c r="A1782" s="10" t="s">
        <v>3410</v>
      </c>
      <c r="B1782" s="10" t="s">
        <v>3411</v>
      </c>
      <c r="C1782" s="10" t="s">
        <v>447</v>
      </c>
      <c r="D1782" s="10" t="s">
        <v>447</v>
      </c>
      <c r="E1782" s="11">
        <v>5000</v>
      </c>
      <c r="F1782" s="11">
        <v>0</v>
      </c>
      <c r="G1782" s="11">
        <v>4999.99</v>
      </c>
      <c r="H1782" s="11">
        <v>4972.4</v>
      </c>
      <c r="I1782" s="11">
        <v>27.59</v>
      </c>
      <c r="J1782" s="11">
        <v>0</v>
      </c>
      <c r="K1782" s="11">
        <v>4972.4</v>
      </c>
      <c r="L1782" s="11">
        <v>0</v>
      </c>
      <c r="M1782" s="12">
        <v>27.6</v>
      </c>
    </row>
    <row r="1783" spans="1:13" ht="45">
      <c r="A1783" s="10" t="s">
        <v>3412</v>
      </c>
      <c r="B1783" s="10" t="s">
        <v>3413</v>
      </c>
      <c r="C1783" s="10" t="s">
        <v>3414</v>
      </c>
      <c r="D1783" s="10" t="s">
        <v>3415</v>
      </c>
      <c r="E1783" s="11">
        <v>74400</v>
      </c>
      <c r="F1783" s="11">
        <v>69636.69</v>
      </c>
      <c r="G1783" s="11">
        <v>74387.35</v>
      </c>
      <c r="H1783" s="11">
        <v>49017.51</v>
      </c>
      <c r="I1783" s="11">
        <v>25369.84</v>
      </c>
      <c r="J1783" s="11">
        <v>0</v>
      </c>
      <c r="K1783" s="11">
        <v>49017.51</v>
      </c>
      <c r="L1783" s="11">
        <v>0</v>
      </c>
      <c r="M1783" s="12">
        <v>25382.49</v>
      </c>
    </row>
    <row r="1784" spans="1:13" ht="30">
      <c r="A1784" s="10" t="s">
        <v>3416</v>
      </c>
      <c r="B1784" s="10" t="s">
        <v>3417</v>
      </c>
      <c r="C1784" s="10" t="s">
        <v>3414</v>
      </c>
      <c r="D1784" s="10" t="s">
        <v>3415</v>
      </c>
      <c r="E1784" s="11">
        <v>47968.8</v>
      </c>
      <c r="F1784" s="11">
        <v>37200</v>
      </c>
      <c r="G1784" s="11">
        <v>57001.56</v>
      </c>
      <c r="H1784" s="11">
        <v>0</v>
      </c>
      <c r="I1784" s="11">
        <v>9066.88</v>
      </c>
      <c r="J1784" s="11">
        <v>47934.68</v>
      </c>
      <c r="K1784" s="11">
        <v>47934.68</v>
      </c>
      <c r="L1784" s="11">
        <v>47934.68</v>
      </c>
      <c r="M1784" s="12">
        <v>34.12</v>
      </c>
    </row>
    <row r="1785" spans="1:13" ht="60">
      <c r="A1785" s="10" t="s">
        <v>3418</v>
      </c>
      <c r="B1785" s="10" t="s">
        <v>3419</v>
      </c>
      <c r="C1785" s="10" t="s">
        <v>3414</v>
      </c>
      <c r="D1785" s="10" t="s">
        <v>3415</v>
      </c>
      <c r="E1785" s="11">
        <v>53006.16</v>
      </c>
      <c r="F1785" s="11">
        <v>37200</v>
      </c>
      <c r="G1785" s="11">
        <v>55798.76</v>
      </c>
      <c r="H1785" s="11">
        <v>0</v>
      </c>
      <c r="I1785" s="11">
        <v>2793.84</v>
      </c>
      <c r="J1785" s="11">
        <v>53004.92</v>
      </c>
      <c r="K1785" s="11">
        <v>53004.92</v>
      </c>
      <c r="L1785" s="11">
        <v>53004.92</v>
      </c>
      <c r="M1785" s="12">
        <v>1.24</v>
      </c>
    </row>
    <row r="1786" spans="1:13" ht="60">
      <c r="A1786" s="10" t="s">
        <v>3420</v>
      </c>
      <c r="B1786" s="10" t="s">
        <v>3421</v>
      </c>
      <c r="C1786" s="10" t="s">
        <v>3414</v>
      </c>
      <c r="D1786" s="10" t="s">
        <v>3415</v>
      </c>
      <c r="E1786" s="11">
        <v>23513.5</v>
      </c>
      <c r="F1786" s="11">
        <v>0</v>
      </c>
      <c r="G1786" s="11">
        <v>24041.74</v>
      </c>
      <c r="H1786" s="11">
        <v>0</v>
      </c>
      <c r="I1786" s="11">
        <v>528.24</v>
      </c>
      <c r="J1786" s="11">
        <v>23513.5</v>
      </c>
      <c r="K1786" s="11">
        <v>23513.5</v>
      </c>
      <c r="L1786" s="11">
        <v>23513.5</v>
      </c>
      <c r="M1786" s="12">
        <v>0</v>
      </c>
    </row>
    <row r="1787" spans="1:13" ht="30">
      <c r="A1787" s="10" t="s">
        <v>3422</v>
      </c>
      <c r="B1787" s="10" t="s">
        <v>3423</v>
      </c>
      <c r="C1787" s="10" t="s">
        <v>447</v>
      </c>
      <c r="D1787" s="10" t="s">
        <v>447</v>
      </c>
      <c r="E1787" s="11">
        <v>250000</v>
      </c>
      <c r="F1787" s="11">
        <v>700000</v>
      </c>
      <c r="G1787" s="11">
        <v>950000</v>
      </c>
      <c r="H1787" s="11">
        <v>0</v>
      </c>
      <c r="I1787" s="11">
        <v>950000</v>
      </c>
      <c r="J1787" s="11">
        <v>0</v>
      </c>
      <c r="K1787" s="11">
        <v>0</v>
      </c>
      <c r="L1787" s="11">
        <v>0</v>
      </c>
      <c r="M1787" s="12">
        <v>250000</v>
      </c>
    </row>
    <row r="1788" spans="1:13" ht="45">
      <c r="A1788" s="10" t="s">
        <v>3424</v>
      </c>
      <c r="B1788" s="10" t="s">
        <v>3425</v>
      </c>
      <c r="C1788" s="10" t="s">
        <v>2247</v>
      </c>
      <c r="D1788" s="10" t="s">
        <v>2248</v>
      </c>
      <c r="E1788" s="11">
        <v>24061.91</v>
      </c>
      <c r="F1788" s="11">
        <v>5000</v>
      </c>
      <c r="G1788" s="11">
        <v>24602.84</v>
      </c>
      <c r="H1788" s="11">
        <v>23864.75</v>
      </c>
      <c r="I1788" s="11">
        <v>738.09</v>
      </c>
      <c r="J1788" s="11">
        <v>0</v>
      </c>
      <c r="K1788" s="11">
        <v>23864.75</v>
      </c>
      <c r="L1788" s="11">
        <v>0</v>
      </c>
      <c r="M1788" s="12">
        <v>197.16</v>
      </c>
    </row>
    <row r="1789" spans="1:13" ht="30">
      <c r="A1789" s="10" t="s">
        <v>3426</v>
      </c>
      <c r="B1789" s="10" t="s">
        <v>3427</v>
      </c>
      <c r="C1789" s="10" t="s">
        <v>3428</v>
      </c>
      <c r="D1789" s="10" t="s">
        <v>3429</v>
      </c>
      <c r="E1789" s="11">
        <v>24800</v>
      </c>
      <c r="F1789" s="11">
        <v>12400</v>
      </c>
      <c r="G1789" s="11">
        <v>24800</v>
      </c>
      <c r="H1789" s="11">
        <v>0</v>
      </c>
      <c r="I1789" s="11">
        <v>496</v>
      </c>
      <c r="J1789" s="11">
        <v>24304</v>
      </c>
      <c r="K1789" s="11">
        <v>24304</v>
      </c>
      <c r="L1789" s="11">
        <v>24304</v>
      </c>
      <c r="M1789" s="12">
        <v>496</v>
      </c>
    </row>
    <row r="1790" spans="1:13" ht="45">
      <c r="A1790" s="10" t="s">
        <v>3430</v>
      </c>
      <c r="B1790" s="10" t="s">
        <v>3431</v>
      </c>
      <c r="C1790" s="10" t="s">
        <v>2456</v>
      </c>
      <c r="D1790" s="10" t="s">
        <v>2457</v>
      </c>
      <c r="E1790" s="11">
        <v>1500</v>
      </c>
      <c r="F1790" s="11">
        <v>1500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2">
        <v>1500</v>
      </c>
    </row>
    <row r="1791" spans="1:13" ht="45">
      <c r="A1791" s="10" t="s">
        <v>3432</v>
      </c>
      <c r="B1791" s="10" t="s">
        <v>3433</v>
      </c>
      <c r="C1791" s="10" t="s">
        <v>2456</v>
      </c>
      <c r="D1791" s="10" t="s">
        <v>2457</v>
      </c>
      <c r="E1791" s="11">
        <v>223000</v>
      </c>
      <c r="F1791" s="11">
        <v>0</v>
      </c>
      <c r="G1791" s="11">
        <v>222181.96</v>
      </c>
      <c r="H1791" s="11">
        <v>222015.3</v>
      </c>
      <c r="I1791" s="11">
        <v>166.66</v>
      </c>
      <c r="J1791" s="11">
        <v>0</v>
      </c>
      <c r="K1791" s="11">
        <v>222015.3</v>
      </c>
      <c r="L1791" s="11">
        <v>0</v>
      </c>
      <c r="M1791" s="12">
        <v>984.7</v>
      </c>
    </row>
    <row r="1792" spans="1:13" ht="30">
      <c r="A1792" s="10" t="s">
        <v>3434</v>
      </c>
      <c r="B1792" s="10" t="s">
        <v>3435</v>
      </c>
      <c r="C1792" s="10" t="s">
        <v>447</v>
      </c>
      <c r="D1792" s="10" t="s">
        <v>447</v>
      </c>
      <c r="E1792" s="11">
        <v>1500</v>
      </c>
      <c r="F1792" s="11">
        <v>1500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2">
        <v>1500</v>
      </c>
    </row>
    <row r="1793" spans="1:13" ht="30">
      <c r="A1793" s="10" t="s">
        <v>3436</v>
      </c>
      <c r="B1793" s="10" t="s">
        <v>3437</v>
      </c>
      <c r="C1793" s="10" t="s">
        <v>3438</v>
      </c>
      <c r="D1793" s="10" t="s">
        <v>3439</v>
      </c>
      <c r="E1793" s="11">
        <v>24800</v>
      </c>
      <c r="F1793" s="11">
        <v>5000</v>
      </c>
      <c r="G1793" s="11">
        <v>24798.8</v>
      </c>
      <c r="H1793" s="11">
        <v>4712</v>
      </c>
      <c r="I1793" s="11">
        <v>990.8</v>
      </c>
      <c r="J1793" s="11">
        <v>19096</v>
      </c>
      <c r="K1793" s="11">
        <v>23808</v>
      </c>
      <c r="L1793" s="11">
        <v>19096</v>
      </c>
      <c r="M1793" s="12">
        <v>992</v>
      </c>
    </row>
    <row r="1794" spans="1:13" ht="60">
      <c r="A1794" s="10" t="s">
        <v>3440</v>
      </c>
      <c r="B1794" s="10" t="s">
        <v>3441</v>
      </c>
      <c r="C1794" s="10" t="s">
        <v>3428</v>
      </c>
      <c r="D1794" s="10" t="s">
        <v>3429</v>
      </c>
      <c r="E1794" s="11">
        <v>1680187.6</v>
      </c>
      <c r="F1794" s="11">
        <v>1427255</v>
      </c>
      <c r="G1794" s="11">
        <v>1680187.6</v>
      </c>
      <c r="H1794" s="11">
        <v>0</v>
      </c>
      <c r="I1794" s="11">
        <v>1680187.6</v>
      </c>
      <c r="J1794" s="11">
        <v>0</v>
      </c>
      <c r="K1794" s="11">
        <v>0</v>
      </c>
      <c r="L1794" s="11">
        <v>0</v>
      </c>
      <c r="M1794" s="12">
        <v>1680187.6</v>
      </c>
    </row>
    <row r="1795" spans="1:13" ht="60">
      <c r="A1795" s="10" t="s">
        <v>3442</v>
      </c>
      <c r="B1795" s="10" t="s">
        <v>3443</v>
      </c>
      <c r="C1795" s="10" t="s">
        <v>447</v>
      </c>
      <c r="D1795" s="10" t="s">
        <v>447</v>
      </c>
      <c r="E1795" s="11">
        <v>0</v>
      </c>
      <c r="F1795" s="11">
        <v>2571745</v>
      </c>
      <c r="G1795" s="11">
        <v>2318812.4</v>
      </c>
      <c r="H1795" s="11">
        <v>0</v>
      </c>
      <c r="I1795" s="11">
        <v>2318812.4</v>
      </c>
      <c r="J1795" s="11">
        <v>0</v>
      </c>
      <c r="K1795" s="11">
        <v>0</v>
      </c>
      <c r="L1795" s="11">
        <v>0</v>
      </c>
      <c r="M1795" s="12">
        <v>0</v>
      </c>
    </row>
    <row r="1796" spans="1:13" ht="75">
      <c r="A1796" s="10" t="s">
        <v>3444</v>
      </c>
      <c r="B1796" s="10" t="s">
        <v>3445</v>
      </c>
      <c r="C1796" s="10" t="s">
        <v>447</v>
      </c>
      <c r="D1796" s="10" t="s">
        <v>447</v>
      </c>
      <c r="E1796" s="11">
        <v>0</v>
      </c>
      <c r="F1796" s="11">
        <v>27500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2">
        <v>0</v>
      </c>
    </row>
    <row r="1797" spans="1:13" ht="45">
      <c r="A1797" s="10" t="s">
        <v>3446</v>
      </c>
      <c r="B1797" s="10" t="s">
        <v>3447</v>
      </c>
      <c r="C1797" s="10" t="s">
        <v>2303</v>
      </c>
      <c r="D1797" s="10" t="s">
        <v>787</v>
      </c>
      <c r="E1797" s="11">
        <v>24800</v>
      </c>
      <c r="F1797" s="11">
        <v>5000</v>
      </c>
      <c r="G1797" s="11">
        <v>17718.53</v>
      </c>
      <c r="H1797" s="11">
        <v>17298</v>
      </c>
      <c r="I1797" s="11">
        <v>420.53</v>
      </c>
      <c r="J1797" s="11">
        <v>0</v>
      </c>
      <c r="K1797" s="11">
        <v>17298</v>
      </c>
      <c r="L1797" s="11">
        <v>0</v>
      </c>
      <c r="M1797" s="12">
        <v>7502</v>
      </c>
    </row>
    <row r="1798" spans="1:13" ht="45">
      <c r="A1798" s="10" t="s">
        <v>3448</v>
      </c>
      <c r="B1798" s="10" t="s">
        <v>3449</v>
      </c>
      <c r="C1798" s="10" t="s">
        <v>447</v>
      </c>
      <c r="D1798" s="10" t="s">
        <v>447</v>
      </c>
      <c r="E1798" s="11">
        <v>12400</v>
      </c>
      <c r="F1798" s="11">
        <v>12400</v>
      </c>
      <c r="G1798" s="11">
        <v>12300.8</v>
      </c>
      <c r="H1798" s="11">
        <v>0</v>
      </c>
      <c r="I1798" s="11">
        <v>12300.8</v>
      </c>
      <c r="J1798" s="11">
        <v>0</v>
      </c>
      <c r="K1798" s="11">
        <v>0</v>
      </c>
      <c r="L1798" s="11">
        <v>0</v>
      </c>
      <c r="M1798" s="12">
        <v>12400</v>
      </c>
    </row>
    <row r="1799" spans="1:13" ht="45">
      <c r="A1799" s="10" t="s">
        <v>3450</v>
      </c>
      <c r="B1799" s="10" t="s">
        <v>3451</v>
      </c>
      <c r="C1799" s="10" t="s">
        <v>447</v>
      </c>
      <c r="D1799" s="10" t="s">
        <v>447</v>
      </c>
      <c r="E1799" s="11">
        <v>0</v>
      </c>
      <c r="F1799" s="11">
        <v>37500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2">
        <v>0</v>
      </c>
    </row>
    <row r="1800" spans="1:13" ht="75">
      <c r="A1800" s="10" t="s">
        <v>3452</v>
      </c>
      <c r="B1800" s="10" t="s">
        <v>3453</v>
      </c>
      <c r="C1800" s="10" t="s">
        <v>447</v>
      </c>
      <c r="D1800" s="10" t="s">
        <v>447</v>
      </c>
      <c r="E1800" s="11">
        <v>1</v>
      </c>
      <c r="F1800" s="11">
        <v>25000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2">
        <v>1</v>
      </c>
    </row>
    <row r="1801" spans="1:13" ht="75">
      <c r="A1801" s="10" t="s">
        <v>3454</v>
      </c>
      <c r="B1801" s="10" t="s">
        <v>3455</v>
      </c>
      <c r="C1801" s="10" t="s">
        <v>2456</v>
      </c>
      <c r="D1801" s="10" t="s">
        <v>2457</v>
      </c>
      <c r="E1801" s="11">
        <v>24800</v>
      </c>
      <c r="F1801" s="11">
        <v>12400</v>
      </c>
      <c r="G1801" s="11">
        <v>24799.83</v>
      </c>
      <c r="H1801" s="11">
        <v>0</v>
      </c>
      <c r="I1801" s="11">
        <v>248</v>
      </c>
      <c r="J1801" s="11">
        <v>24551.83</v>
      </c>
      <c r="K1801" s="11">
        <v>24551.83</v>
      </c>
      <c r="L1801" s="11">
        <v>24551.83</v>
      </c>
      <c r="M1801" s="12">
        <v>248.17</v>
      </c>
    </row>
    <row r="1802" spans="1:13" ht="45">
      <c r="A1802" s="10" t="s">
        <v>3456</v>
      </c>
      <c r="B1802" s="10" t="s">
        <v>3457</v>
      </c>
      <c r="C1802" s="10" t="s">
        <v>447</v>
      </c>
      <c r="D1802" s="10" t="s">
        <v>447</v>
      </c>
      <c r="E1802" s="11">
        <v>100</v>
      </c>
      <c r="F1802" s="11">
        <v>37200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2">
        <v>100</v>
      </c>
    </row>
    <row r="1803" spans="1:13" ht="45">
      <c r="A1803" s="10" t="s">
        <v>3458</v>
      </c>
      <c r="B1803" s="10" t="s">
        <v>3459</v>
      </c>
      <c r="C1803" s="10" t="s">
        <v>447</v>
      </c>
      <c r="D1803" s="10" t="s">
        <v>447</v>
      </c>
      <c r="E1803" s="11">
        <v>24800</v>
      </c>
      <c r="F1803" s="11">
        <v>0</v>
      </c>
      <c r="G1803" s="11">
        <v>23770.8</v>
      </c>
      <c r="H1803" s="11">
        <v>0</v>
      </c>
      <c r="I1803" s="11">
        <v>23770.8</v>
      </c>
      <c r="J1803" s="11">
        <v>0</v>
      </c>
      <c r="K1803" s="11">
        <v>0</v>
      </c>
      <c r="L1803" s="11">
        <v>0</v>
      </c>
      <c r="M1803" s="12">
        <v>24800</v>
      </c>
    </row>
    <row r="1804" spans="1:13" ht="45">
      <c r="A1804" s="10" t="s">
        <v>3460</v>
      </c>
      <c r="B1804" s="10" t="s">
        <v>3461</v>
      </c>
      <c r="C1804" s="10" t="s">
        <v>2456</v>
      </c>
      <c r="D1804" s="10" t="s">
        <v>2457</v>
      </c>
      <c r="E1804" s="11">
        <v>11408</v>
      </c>
      <c r="F1804" s="11">
        <v>0</v>
      </c>
      <c r="G1804" s="11">
        <v>11408</v>
      </c>
      <c r="H1804" s="11">
        <v>0</v>
      </c>
      <c r="I1804" s="11">
        <v>0</v>
      </c>
      <c r="J1804" s="11">
        <v>11408</v>
      </c>
      <c r="K1804" s="11">
        <v>11408</v>
      </c>
      <c r="L1804" s="11">
        <v>11408</v>
      </c>
      <c r="M1804" s="12">
        <v>0</v>
      </c>
    </row>
    <row r="1805" spans="1:13" ht="90">
      <c r="A1805" s="10" t="s">
        <v>3462</v>
      </c>
      <c r="B1805" s="10" t="s">
        <v>3463</v>
      </c>
      <c r="C1805" s="10" t="s">
        <v>447</v>
      </c>
      <c r="D1805" s="10" t="s">
        <v>447</v>
      </c>
      <c r="E1805" s="11">
        <v>231260</v>
      </c>
      <c r="F1805" s="11">
        <v>0</v>
      </c>
      <c r="G1805" s="11">
        <v>231260</v>
      </c>
      <c r="H1805" s="11">
        <v>0</v>
      </c>
      <c r="I1805" s="11">
        <v>231260</v>
      </c>
      <c r="J1805" s="11">
        <v>0</v>
      </c>
      <c r="K1805" s="11">
        <v>0</v>
      </c>
      <c r="L1805" s="11">
        <v>0</v>
      </c>
      <c r="M1805" s="12">
        <v>231260</v>
      </c>
    </row>
    <row r="1806" spans="1:13" ht="45">
      <c r="A1806" s="10" t="s">
        <v>3464</v>
      </c>
      <c r="B1806" s="10" t="s">
        <v>3465</v>
      </c>
      <c r="C1806" s="10" t="s">
        <v>2456</v>
      </c>
      <c r="D1806" s="10" t="s">
        <v>2457</v>
      </c>
      <c r="E1806" s="11">
        <v>24800</v>
      </c>
      <c r="F1806" s="11">
        <v>0</v>
      </c>
      <c r="G1806" s="11">
        <v>24780.16</v>
      </c>
      <c r="H1806" s="11">
        <v>0</v>
      </c>
      <c r="I1806" s="11">
        <v>0</v>
      </c>
      <c r="J1806" s="11">
        <v>24780.16</v>
      </c>
      <c r="K1806" s="11">
        <v>24780.16</v>
      </c>
      <c r="L1806" s="11">
        <v>24780.16</v>
      </c>
      <c r="M1806" s="12">
        <v>19.84</v>
      </c>
    </row>
    <row r="1807" spans="1:13" ht="45">
      <c r="A1807" s="10" t="s">
        <v>3466</v>
      </c>
      <c r="B1807" s="10" t="s">
        <v>3467</v>
      </c>
      <c r="C1807" s="10" t="s">
        <v>3414</v>
      </c>
      <c r="D1807" s="10" t="s">
        <v>3415</v>
      </c>
      <c r="E1807" s="11">
        <v>24800</v>
      </c>
      <c r="F1807" s="11">
        <v>0</v>
      </c>
      <c r="G1807" s="11">
        <v>24800</v>
      </c>
      <c r="H1807" s="11">
        <v>0</v>
      </c>
      <c r="I1807" s="11">
        <v>0</v>
      </c>
      <c r="J1807" s="11">
        <v>24800</v>
      </c>
      <c r="K1807" s="11">
        <v>24800</v>
      </c>
      <c r="L1807" s="11">
        <v>24800</v>
      </c>
      <c r="M1807" s="12">
        <v>0</v>
      </c>
    </row>
    <row r="1808" spans="1:13" ht="45">
      <c r="A1808" s="10" t="s">
        <v>3468</v>
      </c>
      <c r="B1808" s="10" t="s">
        <v>3469</v>
      </c>
      <c r="C1808" s="10" t="s">
        <v>3414</v>
      </c>
      <c r="D1808" s="10" t="s">
        <v>3415</v>
      </c>
      <c r="E1808" s="11">
        <v>24800</v>
      </c>
      <c r="F1808" s="11">
        <v>0</v>
      </c>
      <c r="G1808" s="11">
        <v>24800</v>
      </c>
      <c r="H1808" s="11">
        <v>0</v>
      </c>
      <c r="I1808" s="11">
        <v>248</v>
      </c>
      <c r="J1808" s="11">
        <v>24552</v>
      </c>
      <c r="K1808" s="11">
        <v>24552</v>
      </c>
      <c r="L1808" s="11">
        <v>24552</v>
      </c>
      <c r="M1808" s="12">
        <v>248</v>
      </c>
    </row>
    <row r="1809" spans="1:13" ht="30">
      <c r="A1809" s="10" t="s">
        <v>3470</v>
      </c>
      <c r="B1809" s="10" t="s">
        <v>3471</v>
      </c>
      <c r="C1809" s="10" t="s">
        <v>447</v>
      </c>
      <c r="D1809" s="10" t="s">
        <v>447</v>
      </c>
      <c r="E1809" s="11">
        <v>8000</v>
      </c>
      <c r="F1809" s="11">
        <v>0</v>
      </c>
      <c r="G1809" s="11">
        <v>7998</v>
      </c>
      <c r="H1809" s="11">
        <v>0</v>
      </c>
      <c r="I1809" s="11">
        <v>239.94</v>
      </c>
      <c r="J1809" s="11">
        <v>7758.06</v>
      </c>
      <c r="K1809" s="11">
        <v>7758.06</v>
      </c>
      <c r="L1809" s="11">
        <v>7758.06</v>
      </c>
      <c r="M1809" s="12">
        <v>241.94</v>
      </c>
    </row>
    <row r="1810" spans="1:13" ht="60">
      <c r="A1810" s="10" t="s">
        <v>3472</v>
      </c>
      <c r="B1810" s="10" t="s">
        <v>3473</v>
      </c>
      <c r="C1810" s="10" t="s">
        <v>447</v>
      </c>
      <c r="D1810" s="10" t="s">
        <v>447</v>
      </c>
      <c r="E1810" s="11">
        <v>24800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2">
        <v>24800</v>
      </c>
    </row>
    <row r="1811" spans="1:13" ht="90">
      <c r="A1811" s="10" t="s">
        <v>3474</v>
      </c>
      <c r="B1811" s="10" t="s">
        <v>3475</v>
      </c>
      <c r="C1811" s="10" t="s">
        <v>3061</v>
      </c>
      <c r="D1811" s="10" t="s">
        <v>3062</v>
      </c>
      <c r="E1811" s="11">
        <v>24800</v>
      </c>
      <c r="F1811" s="11">
        <v>0</v>
      </c>
      <c r="G1811" s="11">
        <v>24798.88</v>
      </c>
      <c r="H1811" s="11">
        <v>24550.89</v>
      </c>
      <c r="I1811" s="11">
        <v>247.99</v>
      </c>
      <c r="J1811" s="11">
        <v>0</v>
      </c>
      <c r="K1811" s="11">
        <v>24550.89</v>
      </c>
      <c r="L1811" s="11">
        <v>0</v>
      </c>
      <c r="M1811" s="12">
        <v>249.11</v>
      </c>
    </row>
    <row r="1812" spans="1:13" ht="45">
      <c r="A1812" s="10" t="s">
        <v>3476</v>
      </c>
      <c r="B1812" s="10" t="s">
        <v>3477</v>
      </c>
      <c r="C1812" s="10" t="s">
        <v>447</v>
      </c>
      <c r="D1812" s="10" t="s">
        <v>447</v>
      </c>
      <c r="E1812" s="11">
        <v>24800</v>
      </c>
      <c r="F1812" s="11">
        <v>0</v>
      </c>
      <c r="G1812" s="11">
        <v>24797.52</v>
      </c>
      <c r="H1812" s="11">
        <v>24301.57</v>
      </c>
      <c r="I1812" s="11">
        <v>495.95</v>
      </c>
      <c r="J1812" s="11">
        <v>0</v>
      </c>
      <c r="K1812" s="11">
        <v>24301.57</v>
      </c>
      <c r="L1812" s="11">
        <v>0</v>
      </c>
      <c r="M1812" s="12">
        <v>498.43</v>
      </c>
    </row>
    <row r="1813" spans="1:13" ht="60">
      <c r="A1813" s="10" t="s">
        <v>3478</v>
      </c>
      <c r="B1813" s="10" t="s">
        <v>3479</v>
      </c>
      <c r="C1813" s="10" t="s">
        <v>2306</v>
      </c>
      <c r="D1813" s="10" t="s">
        <v>2307</v>
      </c>
      <c r="E1813" s="11">
        <v>24800</v>
      </c>
      <c r="F1813" s="11">
        <v>0</v>
      </c>
      <c r="G1813" s="11">
        <v>24756.6</v>
      </c>
      <c r="H1813" s="11">
        <v>24509.03</v>
      </c>
      <c r="I1813" s="11">
        <v>247.57</v>
      </c>
      <c r="J1813" s="11">
        <v>0</v>
      </c>
      <c r="K1813" s="11">
        <v>24509.03</v>
      </c>
      <c r="L1813" s="11">
        <v>0</v>
      </c>
      <c r="M1813" s="12">
        <v>290.97</v>
      </c>
    </row>
    <row r="1814" spans="1:13" ht="60">
      <c r="A1814" s="10" t="s">
        <v>3480</v>
      </c>
      <c r="B1814" s="10" t="s">
        <v>3481</v>
      </c>
      <c r="C1814" s="10" t="s">
        <v>447</v>
      </c>
      <c r="D1814" s="10" t="s">
        <v>447</v>
      </c>
      <c r="E1814" s="11">
        <v>5000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2">
        <v>5000</v>
      </c>
    </row>
    <row r="1815" spans="1:13" ht="45">
      <c r="A1815" s="10" t="s">
        <v>3482</v>
      </c>
      <c r="B1815" s="10" t="s">
        <v>3483</v>
      </c>
      <c r="C1815" s="10" t="s">
        <v>2306</v>
      </c>
      <c r="D1815" s="10" t="s">
        <v>2307</v>
      </c>
      <c r="E1815" s="11">
        <v>421710.04</v>
      </c>
      <c r="F1815" s="11">
        <v>250000</v>
      </c>
      <c r="G1815" s="11">
        <v>421710.04</v>
      </c>
      <c r="H1815" s="11">
        <v>0</v>
      </c>
      <c r="I1815" s="11">
        <v>421710.04</v>
      </c>
      <c r="J1815" s="11">
        <v>0</v>
      </c>
      <c r="K1815" s="11">
        <v>0</v>
      </c>
      <c r="L1815" s="11">
        <v>0</v>
      </c>
      <c r="M1815" s="12">
        <v>421710.04</v>
      </c>
    </row>
    <row r="1816" spans="1:13" ht="45">
      <c r="A1816" s="10" t="s">
        <v>3484</v>
      </c>
      <c r="B1816" s="10" t="s">
        <v>3485</v>
      </c>
      <c r="C1816" s="10" t="s">
        <v>2306</v>
      </c>
      <c r="D1816" s="10" t="s">
        <v>2307</v>
      </c>
      <c r="E1816" s="11">
        <v>380289.96</v>
      </c>
      <c r="F1816" s="11">
        <v>0</v>
      </c>
      <c r="G1816" s="11">
        <v>380289.96</v>
      </c>
      <c r="H1816" s="11">
        <v>0</v>
      </c>
      <c r="I1816" s="11">
        <v>380289.96</v>
      </c>
      <c r="J1816" s="11">
        <v>0</v>
      </c>
      <c r="K1816" s="11">
        <v>0</v>
      </c>
      <c r="L1816" s="11">
        <v>0</v>
      </c>
      <c r="M1816" s="12">
        <v>380289.96</v>
      </c>
    </row>
    <row r="1817" spans="1:13" ht="45">
      <c r="A1817" s="10" t="s">
        <v>3486</v>
      </c>
      <c r="B1817" s="10" t="s">
        <v>3487</v>
      </c>
      <c r="C1817" s="10" t="s">
        <v>2306</v>
      </c>
      <c r="D1817" s="10" t="s">
        <v>2307</v>
      </c>
      <c r="E1817" s="11">
        <v>15500</v>
      </c>
      <c r="F1817" s="11">
        <v>0</v>
      </c>
      <c r="G1817" s="11">
        <v>15500</v>
      </c>
      <c r="H1817" s="11">
        <v>15500</v>
      </c>
      <c r="I1817" s="11">
        <v>0</v>
      </c>
      <c r="J1817" s="11">
        <v>0</v>
      </c>
      <c r="K1817" s="11">
        <v>15500</v>
      </c>
      <c r="L1817" s="11">
        <v>0</v>
      </c>
      <c r="M1817" s="12">
        <v>0</v>
      </c>
    </row>
    <row r="1818" spans="1:13" ht="60">
      <c r="A1818" s="10" t="s">
        <v>3488</v>
      </c>
      <c r="B1818" s="10" t="s">
        <v>3489</v>
      </c>
      <c r="C1818" s="10" t="s">
        <v>2306</v>
      </c>
      <c r="D1818" s="10" t="s">
        <v>2307</v>
      </c>
      <c r="E1818" s="11">
        <v>24800</v>
      </c>
      <c r="F1818" s="11">
        <v>0</v>
      </c>
      <c r="G1818" s="11">
        <v>24800</v>
      </c>
      <c r="H1818" s="11">
        <v>24700.8</v>
      </c>
      <c r="I1818" s="11">
        <v>99.2</v>
      </c>
      <c r="J1818" s="11">
        <v>0</v>
      </c>
      <c r="K1818" s="11">
        <v>24700.8</v>
      </c>
      <c r="L1818" s="11">
        <v>0</v>
      </c>
      <c r="M1818" s="12">
        <v>99.2</v>
      </c>
    </row>
    <row r="1819" spans="1:13" ht="30">
      <c r="A1819" s="10" t="s">
        <v>3490</v>
      </c>
      <c r="B1819" s="10" t="s">
        <v>3491</v>
      </c>
      <c r="C1819" s="10" t="s">
        <v>447</v>
      </c>
      <c r="D1819" s="10" t="s">
        <v>447</v>
      </c>
      <c r="E1819" s="11">
        <v>24800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2">
        <v>24800</v>
      </c>
    </row>
    <row r="1820" spans="1:13" ht="45.75" thickBot="1">
      <c r="A1820" s="10" t="s">
        <v>3492</v>
      </c>
      <c r="B1820" s="10" t="s">
        <v>3493</v>
      </c>
      <c r="C1820" s="10" t="s">
        <v>447</v>
      </c>
      <c r="D1820" s="10" t="s">
        <v>447</v>
      </c>
      <c r="E1820" s="11">
        <v>1</v>
      </c>
      <c r="F1820" s="11">
        <v>0</v>
      </c>
      <c r="G1820" s="11">
        <v>1</v>
      </c>
      <c r="H1820" s="11">
        <v>0</v>
      </c>
      <c r="I1820" s="11">
        <v>1</v>
      </c>
      <c r="J1820" s="11">
        <v>0</v>
      </c>
      <c r="K1820" s="11">
        <v>0</v>
      </c>
      <c r="L1820" s="11">
        <v>0</v>
      </c>
      <c r="M1820" s="12">
        <v>1</v>
      </c>
    </row>
    <row r="1821" spans="1:13" ht="15.75" thickBot="1">
      <c r="A1821" s="13"/>
      <c r="B1821" s="14" t="s">
        <v>3220</v>
      </c>
      <c r="C1821" s="15"/>
      <c r="D1821" s="15"/>
      <c r="E1821" s="16">
        <f>SUM($E$1752:$E$1820)</f>
        <v>4388464.970000001</v>
      </c>
      <c r="F1821" s="16">
        <f>SUM($F$1752:$F$1820)</f>
        <v>5535986.6899999995</v>
      </c>
      <c r="G1821" s="16">
        <f>SUM($G$1752:$G$1820)</f>
        <v>7150842.539999999</v>
      </c>
      <c r="H1821" s="16">
        <f>SUM($H$1752:$H$1820)</f>
        <v>472406.64999999997</v>
      </c>
      <c r="I1821" s="16">
        <f>SUM($I$1752:$I$1820)</f>
        <v>6205784.740000001</v>
      </c>
      <c r="J1821" s="16">
        <f>SUM($J$1752:$J$1820)</f>
        <v>472651.14999999997</v>
      </c>
      <c r="K1821" s="16">
        <f>SUM($K$1752:$K$1820)</f>
        <v>945057.8</v>
      </c>
      <c r="L1821" s="16">
        <f>SUM($L$1752:$L$1820)</f>
        <v>472651.14999999997</v>
      </c>
      <c r="M1821" s="16">
        <f>SUM($M$1752:$M$1820)</f>
        <v>3443407.1700000004</v>
      </c>
    </row>
    <row r="1822" spans="2:13" ht="15.75" thickBot="1">
      <c r="B1822" s="14" t="s">
        <v>3221</v>
      </c>
      <c r="C1822" s="15"/>
      <c r="D1822" s="15"/>
      <c r="E1822" s="16">
        <f>(E1821)</f>
        <v>4388464.970000001</v>
      </c>
      <c r="F1822" s="16">
        <f>(F1821)</f>
        <v>5535986.6899999995</v>
      </c>
      <c r="G1822" s="16">
        <f>(G1821)</f>
        <v>7150842.539999999</v>
      </c>
      <c r="H1822" s="16">
        <f>(H1821)</f>
        <v>472406.64999999997</v>
      </c>
      <c r="I1822" s="16">
        <f>(I1821)</f>
        <v>6205784.740000001</v>
      </c>
      <c r="J1822" s="16">
        <f>(J1821)</f>
        <v>472651.14999999997</v>
      </c>
      <c r="K1822" s="16">
        <f>(K1821)</f>
        <v>945057.8</v>
      </c>
      <c r="L1822" s="16">
        <f>(L1821)</f>
        <v>472651.14999999997</v>
      </c>
      <c r="M1822" s="16">
        <f>(M1821)</f>
        <v>3443407.1700000004</v>
      </c>
    </row>
    <row r="1823" spans="1:13" ht="15.75" thickBot="1">
      <c r="A1823" s="4" t="s">
        <v>3275</v>
      </c>
      <c r="B1823" s="1" t="s">
        <v>3276</v>
      </c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ht="15.75" thickBot="1">
      <c r="A1824" s="6" t="s">
        <v>3323</v>
      </c>
      <c r="B1824" s="7" t="s">
        <v>3324</v>
      </c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45">
      <c r="A1825" s="5" t="s">
        <v>3494</v>
      </c>
      <c r="B1825" s="5" t="s">
        <v>3495</v>
      </c>
      <c r="C1825" s="5" t="s">
        <v>447</v>
      </c>
      <c r="D1825" s="5" t="s">
        <v>447</v>
      </c>
      <c r="E1825" s="8">
        <v>1000</v>
      </c>
      <c r="F1825" s="8">
        <v>5000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9">
        <v>1000</v>
      </c>
    </row>
    <row r="1826" spans="1:13" ht="30">
      <c r="A1826" s="10" t="s">
        <v>3496</v>
      </c>
      <c r="B1826" s="10" t="s">
        <v>3497</v>
      </c>
      <c r="C1826" s="10" t="s">
        <v>447</v>
      </c>
      <c r="D1826" s="10" t="s">
        <v>447</v>
      </c>
      <c r="E1826" s="11">
        <v>11279</v>
      </c>
      <c r="F1826" s="11">
        <v>11279</v>
      </c>
      <c r="G1826" s="11">
        <v>11279</v>
      </c>
      <c r="H1826" s="11">
        <v>0</v>
      </c>
      <c r="I1826" s="11">
        <v>0</v>
      </c>
      <c r="J1826" s="11">
        <v>11279</v>
      </c>
      <c r="K1826" s="11">
        <v>11279</v>
      </c>
      <c r="L1826" s="11">
        <v>11279</v>
      </c>
      <c r="M1826" s="12">
        <v>0</v>
      </c>
    </row>
    <row r="1827" spans="1:13" ht="30">
      <c r="A1827" s="10" t="s">
        <v>3498</v>
      </c>
      <c r="B1827" s="10" t="s">
        <v>3499</v>
      </c>
      <c r="C1827" s="10" t="s">
        <v>447</v>
      </c>
      <c r="D1827" s="10" t="s">
        <v>447</v>
      </c>
      <c r="E1827" s="11">
        <v>1000</v>
      </c>
      <c r="F1827" s="11">
        <v>150000</v>
      </c>
      <c r="G1827" s="11">
        <v>1000</v>
      </c>
      <c r="H1827" s="11">
        <v>0</v>
      </c>
      <c r="I1827" s="11">
        <v>1000</v>
      </c>
      <c r="J1827" s="11">
        <v>0</v>
      </c>
      <c r="K1827" s="11">
        <v>0</v>
      </c>
      <c r="L1827" s="11">
        <v>0</v>
      </c>
      <c r="M1827" s="12">
        <v>1000</v>
      </c>
    </row>
    <row r="1828" spans="1:13" ht="30">
      <c r="A1828" s="10" t="s">
        <v>3500</v>
      </c>
      <c r="B1828" s="10" t="s">
        <v>3501</v>
      </c>
      <c r="C1828" s="10" t="s">
        <v>447</v>
      </c>
      <c r="D1828" s="10" t="s">
        <v>447</v>
      </c>
      <c r="E1828" s="11">
        <v>1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2">
        <v>1</v>
      </c>
    </row>
    <row r="1829" spans="1:13" ht="30">
      <c r="A1829" s="10" t="s">
        <v>3502</v>
      </c>
      <c r="B1829" s="10" t="s">
        <v>3503</v>
      </c>
      <c r="C1829" s="10" t="s">
        <v>3504</v>
      </c>
      <c r="D1829" s="10" t="s">
        <v>3505</v>
      </c>
      <c r="E1829" s="11">
        <v>86213.73</v>
      </c>
      <c r="F1829" s="11">
        <v>0</v>
      </c>
      <c r="G1829" s="11">
        <v>86213.73</v>
      </c>
      <c r="H1829" s="11">
        <v>5971.82</v>
      </c>
      <c r="I1829" s="11">
        <v>0.12</v>
      </c>
      <c r="J1829" s="11">
        <v>80241.79</v>
      </c>
      <c r="K1829" s="11">
        <v>86213.61</v>
      </c>
      <c r="L1829" s="11">
        <v>80241.79</v>
      </c>
      <c r="M1829" s="12">
        <v>0.12</v>
      </c>
    </row>
    <row r="1830" spans="1:13" ht="15">
      <c r="A1830" s="10" t="s">
        <v>3506</v>
      </c>
      <c r="B1830" s="10" t="s">
        <v>3507</v>
      </c>
      <c r="C1830" s="10" t="s">
        <v>3508</v>
      </c>
      <c r="D1830" s="10" t="s">
        <v>906</v>
      </c>
      <c r="E1830" s="11">
        <v>3500</v>
      </c>
      <c r="F1830" s="11">
        <v>3500</v>
      </c>
      <c r="G1830" s="11">
        <v>3500</v>
      </c>
      <c r="H1830" s="11">
        <v>0</v>
      </c>
      <c r="I1830" s="11">
        <v>3500</v>
      </c>
      <c r="J1830" s="11">
        <v>0</v>
      </c>
      <c r="K1830" s="11">
        <v>0</v>
      </c>
      <c r="L1830" s="11">
        <v>0</v>
      </c>
      <c r="M1830" s="12">
        <v>3500</v>
      </c>
    </row>
    <row r="1831" spans="1:13" ht="30.75" thickBot="1">
      <c r="A1831" s="10" t="s">
        <v>3509</v>
      </c>
      <c r="B1831" s="10" t="s">
        <v>3510</v>
      </c>
      <c r="C1831" s="10" t="s">
        <v>3511</v>
      </c>
      <c r="D1831" s="10" t="s">
        <v>3510</v>
      </c>
      <c r="E1831" s="11">
        <v>2500</v>
      </c>
      <c r="F1831" s="11">
        <v>2500</v>
      </c>
      <c r="G1831" s="11">
        <v>2500</v>
      </c>
      <c r="H1831" s="11">
        <v>0</v>
      </c>
      <c r="I1831" s="11">
        <v>388.81</v>
      </c>
      <c r="J1831" s="11">
        <v>2111.19</v>
      </c>
      <c r="K1831" s="11">
        <v>2111.19</v>
      </c>
      <c r="L1831" s="11">
        <v>2111.19</v>
      </c>
      <c r="M1831" s="12">
        <v>388.81</v>
      </c>
    </row>
    <row r="1832" spans="1:13" ht="15.75" thickBot="1">
      <c r="A1832" s="13"/>
      <c r="B1832" s="14" t="s">
        <v>3327</v>
      </c>
      <c r="C1832" s="15"/>
      <c r="D1832" s="15"/>
      <c r="E1832" s="16">
        <f>SUM($E$1825:$E$1831)</f>
        <v>105493.73</v>
      </c>
      <c r="F1832" s="16">
        <f>SUM($F$1825:$F$1831)</f>
        <v>172279</v>
      </c>
      <c r="G1832" s="16">
        <f>SUM($G$1825:$G$1831)</f>
        <v>104492.73</v>
      </c>
      <c r="H1832" s="16">
        <f>SUM($H$1825:$H$1831)</f>
        <v>5971.82</v>
      </c>
      <c r="I1832" s="16">
        <f>SUM($I$1825:$I$1831)</f>
        <v>4888.93</v>
      </c>
      <c r="J1832" s="16">
        <f>SUM($J$1825:$J$1831)</f>
        <v>93631.98</v>
      </c>
      <c r="K1832" s="16">
        <f>SUM($K$1825:$K$1831)</f>
        <v>99603.8</v>
      </c>
      <c r="L1832" s="16">
        <f>SUM($L$1825:$L$1831)</f>
        <v>93631.98</v>
      </c>
      <c r="M1832" s="16">
        <f>SUM($M$1825:$M$1831)</f>
        <v>5889.93</v>
      </c>
    </row>
    <row r="1833" spans="1:13" ht="15.75" thickBot="1">
      <c r="A1833" s="6" t="s">
        <v>3277</v>
      </c>
      <c r="B1833" s="7" t="s">
        <v>3278</v>
      </c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30">
      <c r="A1834" s="5" t="s">
        <v>3512</v>
      </c>
      <c r="B1834" s="5" t="s">
        <v>3513</v>
      </c>
      <c r="C1834" s="5" t="s">
        <v>3514</v>
      </c>
      <c r="D1834" s="5" t="s">
        <v>3515</v>
      </c>
      <c r="E1834" s="8">
        <v>313406.84</v>
      </c>
      <c r="F1834" s="8">
        <v>2000000</v>
      </c>
      <c r="G1834" s="8">
        <v>1637806.84</v>
      </c>
      <c r="H1834" s="8">
        <v>0</v>
      </c>
      <c r="I1834" s="8">
        <v>1548070.07</v>
      </c>
      <c r="J1834" s="8">
        <v>89736.77</v>
      </c>
      <c r="K1834" s="8">
        <v>89736.77</v>
      </c>
      <c r="L1834" s="8">
        <v>89736.77</v>
      </c>
      <c r="M1834" s="9">
        <v>223670.07</v>
      </c>
    </row>
    <row r="1835" spans="1:13" ht="30">
      <c r="A1835" s="10" t="s">
        <v>3516</v>
      </c>
      <c r="B1835" s="10" t="s">
        <v>3517</v>
      </c>
      <c r="C1835" s="10" t="s">
        <v>447</v>
      </c>
      <c r="D1835" s="10" t="s">
        <v>447</v>
      </c>
      <c r="E1835" s="11">
        <v>20899.96</v>
      </c>
      <c r="F1835" s="11">
        <v>20899.96</v>
      </c>
      <c r="G1835" s="11">
        <v>20899.96</v>
      </c>
      <c r="H1835" s="11">
        <v>14019.36</v>
      </c>
      <c r="I1835" s="11">
        <v>0</v>
      </c>
      <c r="J1835" s="11">
        <v>6880.6</v>
      </c>
      <c r="K1835" s="11">
        <v>20899.96</v>
      </c>
      <c r="L1835" s="11">
        <v>6880.6</v>
      </c>
      <c r="M1835" s="12">
        <v>0</v>
      </c>
    </row>
    <row r="1836" spans="1:13" ht="30">
      <c r="A1836" s="10" t="s">
        <v>3518</v>
      </c>
      <c r="B1836" s="10" t="s">
        <v>3519</v>
      </c>
      <c r="C1836" s="10" t="s">
        <v>447</v>
      </c>
      <c r="D1836" s="10" t="s">
        <v>447</v>
      </c>
      <c r="E1836" s="11">
        <v>13020</v>
      </c>
      <c r="F1836" s="11">
        <v>0</v>
      </c>
      <c r="G1836" s="11">
        <v>12201.14</v>
      </c>
      <c r="H1836" s="11">
        <v>0</v>
      </c>
      <c r="I1836" s="11">
        <v>12201.14</v>
      </c>
      <c r="J1836" s="11">
        <v>0</v>
      </c>
      <c r="K1836" s="11">
        <v>0</v>
      </c>
      <c r="L1836" s="11">
        <v>0</v>
      </c>
      <c r="M1836" s="12">
        <v>13020</v>
      </c>
    </row>
    <row r="1837" spans="1:13" ht="60">
      <c r="A1837" s="10" t="s">
        <v>3520</v>
      </c>
      <c r="B1837" s="10" t="s">
        <v>3521</v>
      </c>
      <c r="C1837" s="10" t="s">
        <v>447</v>
      </c>
      <c r="D1837" s="10" t="s">
        <v>447</v>
      </c>
      <c r="E1837" s="11">
        <v>5000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2">
        <v>5000</v>
      </c>
    </row>
    <row r="1838" spans="1:13" ht="30">
      <c r="A1838" s="10" t="s">
        <v>3522</v>
      </c>
      <c r="B1838" s="10" t="s">
        <v>3523</v>
      </c>
      <c r="C1838" s="10" t="s">
        <v>3524</v>
      </c>
      <c r="D1838" s="10" t="s">
        <v>3523</v>
      </c>
      <c r="E1838" s="11">
        <v>50000</v>
      </c>
      <c r="F1838" s="11">
        <v>1000</v>
      </c>
      <c r="G1838" s="11">
        <v>201000</v>
      </c>
      <c r="H1838" s="11">
        <v>11863.48</v>
      </c>
      <c r="I1838" s="11">
        <v>189136.52</v>
      </c>
      <c r="J1838" s="11">
        <v>0</v>
      </c>
      <c r="K1838" s="11">
        <v>11863.48</v>
      </c>
      <c r="L1838" s="11">
        <v>0</v>
      </c>
      <c r="M1838" s="12">
        <v>38136.52</v>
      </c>
    </row>
    <row r="1839" spans="1:13" ht="30">
      <c r="A1839" s="10" t="s">
        <v>3525</v>
      </c>
      <c r="B1839" s="10" t="s">
        <v>3526</v>
      </c>
      <c r="C1839" s="10" t="s">
        <v>3527</v>
      </c>
      <c r="D1839" s="10" t="s">
        <v>3526</v>
      </c>
      <c r="E1839" s="11">
        <v>185000</v>
      </c>
      <c r="F1839" s="11">
        <v>0</v>
      </c>
      <c r="G1839" s="11">
        <v>185000</v>
      </c>
      <c r="H1839" s="11">
        <v>0</v>
      </c>
      <c r="I1839" s="11">
        <v>185000</v>
      </c>
      <c r="J1839" s="11">
        <v>0</v>
      </c>
      <c r="K1839" s="11">
        <v>0</v>
      </c>
      <c r="L1839" s="11">
        <v>0</v>
      </c>
      <c r="M1839" s="12">
        <v>185000</v>
      </c>
    </row>
    <row r="1840" spans="1:13" ht="30">
      <c r="A1840" s="10" t="s">
        <v>3528</v>
      </c>
      <c r="B1840" s="10" t="s">
        <v>3529</v>
      </c>
      <c r="C1840" s="10" t="s">
        <v>447</v>
      </c>
      <c r="D1840" s="10" t="s">
        <v>447</v>
      </c>
      <c r="E1840" s="11">
        <v>687773</v>
      </c>
      <c r="F1840" s="11">
        <v>0</v>
      </c>
      <c r="G1840" s="11">
        <v>687773</v>
      </c>
      <c r="H1840" s="11">
        <v>0</v>
      </c>
      <c r="I1840" s="11">
        <v>687773</v>
      </c>
      <c r="J1840" s="11">
        <v>0</v>
      </c>
      <c r="K1840" s="11">
        <v>0</v>
      </c>
      <c r="L1840" s="11">
        <v>0</v>
      </c>
      <c r="M1840" s="12">
        <v>687773</v>
      </c>
    </row>
    <row r="1841" spans="1:13" ht="30">
      <c r="A1841" s="10" t="s">
        <v>3530</v>
      </c>
      <c r="B1841" s="10" t="s">
        <v>3531</v>
      </c>
      <c r="C1841" s="10" t="s">
        <v>447</v>
      </c>
      <c r="D1841" s="10" t="s">
        <v>447</v>
      </c>
      <c r="E1841" s="11">
        <v>24800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2">
        <v>24800</v>
      </c>
    </row>
    <row r="1842" spans="1:13" ht="30">
      <c r="A1842" s="10" t="s">
        <v>3532</v>
      </c>
      <c r="B1842" s="10" t="s">
        <v>3533</v>
      </c>
      <c r="C1842" s="10" t="s">
        <v>3534</v>
      </c>
      <c r="D1842" s="10" t="s">
        <v>3529</v>
      </c>
      <c r="E1842" s="11">
        <v>1000</v>
      </c>
      <c r="F1842" s="11">
        <v>1000</v>
      </c>
      <c r="G1842" s="11">
        <v>1000</v>
      </c>
      <c r="H1842" s="11">
        <v>0</v>
      </c>
      <c r="I1842" s="11">
        <v>1000</v>
      </c>
      <c r="J1842" s="11">
        <v>0</v>
      </c>
      <c r="K1842" s="11">
        <v>0</v>
      </c>
      <c r="L1842" s="11">
        <v>0</v>
      </c>
      <c r="M1842" s="12">
        <v>1000</v>
      </c>
    </row>
    <row r="1843" spans="1:13" ht="30">
      <c r="A1843" s="10" t="s">
        <v>3535</v>
      </c>
      <c r="B1843" s="10" t="s">
        <v>3536</v>
      </c>
      <c r="C1843" s="10" t="s">
        <v>3537</v>
      </c>
      <c r="D1843" s="10" t="s">
        <v>3536</v>
      </c>
      <c r="E1843" s="11">
        <v>348528.37</v>
      </c>
      <c r="F1843" s="11">
        <v>650439.28</v>
      </c>
      <c r="G1843" s="11">
        <v>650439.28</v>
      </c>
      <c r="H1843" s="11">
        <v>0</v>
      </c>
      <c r="I1843" s="11">
        <v>350162.54</v>
      </c>
      <c r="J1843" s="11">
        <v>300276.74</v>
      </c>
      <c r="K1843" s="11">
        <v>300276.74</v>
      </c>
      <c r="L1843" s="11">
        <v>300276.74</v>
      </c>
      <c r="M1843" s="12">
        <v>48251.63</v>
      </c>
    </row>
    <row r="1844" spans="1:13" ht="30">
      <c r="A1844" s="10" t="s">
        <v>3538</v>
      </c>
      <c r="B1844" s="10" t="s">
        <v>3539</v>
      </c>
      <c r="C1844" s="10" t="s">
        <v>2306</v>
      </c>
      <c r="D1844" s="10" t="s">
        <v>2307</v>
      </c>
      <c r="E1844" s="11">
        <v>44474.95</v>
      </c>
      <c r="F1844" s="11">
        <v>50000</v>
      </c>
      <c r="G1844" s="11">
        <v>43998.26</v>
      </c>
      <c r="H1844" s="11">
        <v>0</v>
      </c>
      <c r="I1844" s="11">
        <v>10969.7</v>
      </c>
      <c r="J1844" s="11">
        <v>33028.56</v>
      </c>
      <c r="K1844" s="11">
        <v>33028.56</v>
      </c>
      <c r="L1844" s="11">
        <v>33028.56</v>
      </c>
      <c r="M1844" s="12">
        <v>11446.39</v>
      </c>
    </row>
    <row r="1845" spans="1:13" ht="30">
      <c r="A1845" s="10" t="s">
        <v>3540</v>
      </c>
      <c r="B1845" s="10" t="s">
        <v>3541</v>
      </c>
      <c r="C1845" s="10" t="s">
        <v>447</v>
      </c>
      <c r="D1845" s="10" t="s">
        <v>447</v>
      </c>
      <c r="E1845" s="11">
        <v>210000</v>
      </c>
      <c r="F1845" s="11">
        <v>10000</v>
      </c>
      <c r="G1845" s="11">
        <v>210000</v>
      </c>
      <c r="H1845" s="11">
        <v>0</v>
      </c>
      <c r="I1845" s="11">
        <v>210000</v>
      </c>
      <c r="J1845" s="11">
        <v>0</v>
      </c>
      <c r="K1845" s="11">
        <v>0</v>
      </c>
      <c r="L1845" s="11">
        <v>0</v>
      </c>
      <c r="M1845" s="12">
        <v>210000</v>
      </c>
    </row>
    <row r="1846" spans="1:13" ht="30">
      <c r="A1846" s="10" t="s">
        <v>3542</v>
      </c>
      <c r="B1846" s="10" t="s">
        <v>3543</v>
      </c>
      <c r="C1846" s="10" t="s">
        <v>3544</v>
      </c>
      <c r="D1846" s="10" t="s">
        <v>3545</v>
      </c>
      <c r="E1846" s="11">
        <v>0</v>
      </c>
      <c r="F1846" s="11">
        <v>50000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2">
        <v>0</v>
      </c>
    </row>
    <row r="1847" spans="1:13" ht="30">
      <c r="A1847" s="10" t="s">
        <v>3546</v>
      </c>
      <c r="B1847" s="10" t="s">
        <v>3547</v>
      </c>
      <c r="C1847" s="10" t="s">
        <v>3544</v>
      </c>
      <c r="D1847" s="10" t="s">
        <v>3545</v>
      </c>
      <c r="E1847" s="11">
        <v>73026.7</v>
      </c>
      <c r="F1847" s="11">
        <v>74400</v>
      </c>
      <c r="G1847" s="11">
        <v>74288.4</v>
      </c>
      <c r="H1847" s="11">
        <v>39534.63</v>
      </c>
      <c r="I1847" s="11">
        <v>34753.77</v>
      </c>
      <c r="J1847" s="11">
        <v>0</v>
      </c>
      <c r="K1847" s="11">
        <v>39534.63</v>
      </c>
      <c r="L1847" s="11">
        <v>0</v>
      </c>
      <c r="M1847" s="12">
        <v>33492.07</v>
      </c>
    </row>
    <row r="1848" spans="1:13" ht="30">
      <c r="A1848" s="10" t="s">
        <v>3548</v>
      </c>
      <c r="B1848" s="10" t="s">
        <v>3549</v>
      </c>
      <c r="C1848" s="10" t="s">
        <v>3544</v>
      </c>
      <c r="D1848" s="10" t="s">
        <v>3545</v>
      </c>
      <c r="E1848" s="11">
        <v>5000</v>
      </c>
      <c r="F1848" s="11">
        <v>35000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2">
        <v>5000</v>
      </c>
    </row>
    <row r="1849" spans="1:13" ht="45">
      <c r="A1849" s="10" t="s">
        <v>3550</v>
      </c>
      <c r="B1849" s="10" t="s">
        <v>3551</v>
      </c>
      <c r="C1849" s="10" t="s">
        <v>3544</v>
      </c>
      <c r="D1849" s="10" t="s">
        <v>3545</v>
      </c>
      <c r="E1849" s="11">
        <v>1</v>
      </c>
      <c r="F1849" s="11">
        <v>1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2">
        <v>1</v>
      </c>
    </row>
    <row r="1850" spans="1:13" ht="30">
      <c r="A1850" s="10" t="s">
        <v>3552</v>
      </c>
      <c r="B1850" s="10" t="s">
        <v>3553</v>
      </c>
      <c r="C1850" s="10" t="s">
        <v>3544</v>
      </c>
      <c r="D1850" s="10" t="s">
        <v>3545</v>
      </c>
      <c r="E1850" s="11">
        <v>1000</v>
      </c>
      <c r="F1850" s="11">
        <v>0</v>
      </c>
      <c r="G1850" s="11">
        <v>1000</v>
      </c>
      <c r="H1850" s="11">
        <v>0</v>
      </c>
      <c r="I1850" s="11">
        <v>1000</v>
      </c>
      <c r="J1850" s="11">
        <v>0</v>
      </c>
      <c r="K1850" s="11">
        <v>0</v>
      </c>
      <c r="L1850" s="11">
        <v>0</v>
      </c>
      <c r="M1850" s="12">
        <v>1000</v>
      </c>
    </row>
    <row r="1851" spans="1:13" ht="15">
      <c r="A1851" s="10" t="s">
        <v>3554</v>
      </c>
      <c r="B1851" s="10" t="s">
        <v>3555</v>
      </c>
      <c r="C1851" s="10" t="s">
        <v>3556</v>
      </c>
      <c r="D1851" s="10" t="s">
        <v>3557</v>
      </c>
      <c r="E1851" s="11">
        <v>20000</v>
      </c>
      <c r="F1851" s="11">
        <v>20000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2">
        <v>20000</v>
      </c>
    </row>
    <row r="1852" spans="1:13" ht="30">
      <c r="A1852" s="10" t="s">
        <v>3558</v>
      </c>
      <c r="B1852" s="10" t="s">
        <v>3559</v>
      </c>
      <c r="C1852" s="10" t="s">
        <v>3544</v>
      </c>
      <c r="D1852" s="10" t="s">
        <v>3545</v>
      </c>
      <c r="E1852" s="11">
        <v>70348.34</v>
      </c>
      <c r="F1852" s="11">
        <v>37500</v>
      </c>
      <c r="G1852" s="11">
        <v>70348.34</v>
      </c>
      <c r="H1852" s="11">
        <v>0</v>
      </c>
      <c r="I1852" s="11">
        <v>0.01</v>
      </c>
      <c r="J1852" s="11">
        <v>70348.33</v>
      </c>
      <c r="K1852" s="11">
        <v>70348.33</v>
      </c>
      <c r="L1852" s="11">
        <v>70348.33</v>
      </c>
      <c r="M1852" s="12">
        <v>0.01</v>
      </c>
    </row>
    <row r="1853" spans="1:13" ht="30">
      <c r="A1853" s="10" t="s">
        <v>3560</v>
      </c>
      <c r="B1853" s="10" t="s">
        <v>3561</v>
      </c>
      <c r="C1853" s="10" t="s">
        <v>3544</v>
      </c>
      <c r="D1853" s="10" t="s">
        <v>3545</v>
      </c>
      <c r="E1853" s="11">
        <v>152999.5</v>
      </c>
      <c r="F1853" s="11">
        <v>50000</v>
      </c>
      <c r="G1853" s="11">
        <v>122999.5</v>
      </c>
      <c r="H1853" s="11">
        <v>0</v>
      </c>
      <c r="I1853" s="11">
        <v>92.77</v>
      </c>
      <c r="J1853" s="11">
        <v>122906.73</v>
      </c>
      <c r="K1853" s="11">
        <v>122906.73</v>
      </c>
      <c r="L1853" s="11">
        <v>122906.73</v>
      </c>
      <c r="M1853" s="12">
        <v>30092.77</v>
      </c>
    </row>
    <row r="1854" spans="1:13" ht="30">
      <c r="A1854" s="10" t="s">
        <v>3562</v>
      </c>
      <c r="B1854" s="10" t="s">
        <v>3563</v>
      </c>
      <c r="C1854" s="10" t="s">
        <v>3544</v>
      </c>
      <c r="D1854" s="10" t="s">
        <v>3545</v>
      </c>
      <c r="E1854" s="11">
        <v>6000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2">
        <v>6000</v>
      </c>
    </row>
    <row r="1855" spans="1:13" ht="30">
      <c r="A1855" s="10" t="s">
        <v>3564</v>
      </c>
      <c r="B1855" s="10" t="s">
        <v>3565</v>
      </c>
      <c r="C1855" s="10" t="s">
        <v>3544</v>
      </c>
      <c r="D1855" s="10" t="s">
        <v>3545</v>
      </c>
      <c r="E1855" s="11">
        <v>1</v>
      </c>
      <c r="F1855" s="11">
        <v>1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2">
        <v>1</v>
      </c>
    </row>
    <row r="1856" spans="1:13" ht="30">
      <c r="A1856" s="10" t="s">
        <v>3566</v>
      </c>
      <c r="B1856" s="10" t="s">
        <v>3567</v>
      </c>
      <c r="C1856" s="10" t="s">
        <v>3544</v>
      </c>
      <c r="D1856" s="10" t="s">
        <v>3545</v>
      </c>
      <c r="E1856" s="11">
        <v>0</v>
      </c>
      <c r="F1856" s="11">
        <v>6000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2">
        <v>0</v>
      </c>
    </row>
    <row r="1857" spans="1:13" ht="30">
      <c r="A1857" s="10" t="s">
        <v>3568</v>
      </c>
      <c r="B1857" s="10" t="s">
        <v>3569</v>
      </c>
      <c r="C1857" s="10" t="s">
        <v>3544</v>
      </c>
      <c r="D1857" s="10" t="s">
        <v>3545</v>
      </c>
      <c r="E1857" s="11">
        <v>800000</v>
      </c>
      <c r="F1857" s="11">
        <v>800000</v>
      </c>
      <c r="G1857" s="11">
        <v>799989.16</v>
      </c>
      <c r="H1857" s="11">
        <v>0</v>
      </c>
      <c r="I1857" s="11">
        <v>382092.58</v>
      </c>
      <c r="J1857" s="11">
        <v>417896.58</v>
      </c>
      <c r="K1857" s="11">
        <v>417896.58</v>
      </c>
      <c r="L1857" s="11">
        <v>417896.58</v>
      </c>
      <c r="M1857" s="12">
        <v>382103.42</v>
      </c>
    </row>
    <row r="1858" spans="1:13" ht="30">
      <c r="A1858" s="10" t="s">
        <v>3570</v>
      </c>
      <c r="B1858" s="10" t="s">
        <v>3571</v>
      </c>
      <c r="C1858" s="10" t="s">
        <v>3544</v>
      </c>
      <c r="D1858" s="10" t="s">
        <v>3545</v>
      </c>
      <c r="E1858" s="11">
        <v>0</v>
      </c>
      <c r="F1858" s="11">
        <v>10000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2">
        <v>0</v>
      </c>
    </row>
    <row r="1859" spans="1:13" ht="30">
      <c r="A1859" s="10" t="s">
        <v>3572</v>
      </c>
      <c r="B1859" s="10" t="s">
        <v>3573</v>
      </c>
      <c r="C1859" s="10" t="s">
        <v>3544</v>
      </c>
      <c r="D1859" s="10" t="s">
        <v>3545</v>
      </c>
      <c r="E1859" s="11">
        <v>599577.82</v>
      </c>
      <c r="F1859" s="11">
        <v>804773.56</v>
      </c>
      <c r="G1859" s="11">
        <v>598592.47</v>
      </c>
      <c r="H1859" s="11">
        <v>0</v>
      </c>
      <c r="I1859" s="11">
        <v>3722</v>
      </c>
      <c r="J1859" s="11">
        <v>594870.47</v>
      </c>
      <c r="K1859" s="11">
        <v>594870.47</v>
      </c>
      <c r="L1859" s="11">
        <v>594870.47</v>
      </c>
      <c r="M1859" s="12">
        <v>4707.35</v>
      </c>
    </row>
    <row r="1860" spans="1:13" ht="30">
      <c r="A1860" s="10" t="s">
        <v>3574</v>
      </c>
      <c r="B1860" s="10" t="s">
        <v>3575</v>
      </c>
      <c r="C1860" s="10" t="s">
        <v>3544</v>
      </c>
      <c r="D1860" s="10" t="s">
        <v>3545</v>
      </c>
      <c r="E1860" s="11">
        <v>79488.36</v>
      </c>
      <c r="F1860" s="11">
        <v>0</v>
      </c>
      <c r="G1860" s="11">
        <v>79488.36</v>
      </c>
      <c r="H1860" s="11">
        <v>0</v>
      </c>
      <c r="I1860" s="11">
        <v>872.13</v>
      </c>
      <c r="J1860" s="11">
        <v>78616.23</v>
      </c>
      <c r="K1860" s="11">
        <v>78616.23</v>
      </c>
      <c r="L1860" s="11">
        <v>78616.23</v>
      </c>
      <c r="M1860" s="12">
        <v>872.13</v>
      </c>
    </row>
    <row r="1861" spans="1:13" ht="30">
      <c r="A1861" s="10" t="s">
        <v>3576</v>
      </c>
      <c r="B1861" s="10" t="s">
        <v>3577</v>
      </c>
      <c r="C1861" s="10" t="s">
        <v>3544</v>
      </c>
      <c r="D1861" s="10" t="s">
        <v>3545</v>
      </c>
      <c r="E1861" s="11">
        <v>396851.95</v>
      </c>
      <c r="F1861" s="11">
        <v>727381.08</v>
      </c>
      <c r="G1861" s="11">
        <v>396448.23</v>
      </c>
      <c r="H1861" s="11">
        <v>0</v>
      </c>
      <c r="I1861" s="11">
        <v>0.02</v>
      </c>
      <c r="J1861" s="11">
        <v>396448.21</v>
      </c>
      <c r="K1861" s="11">
        <v>396448.21</v>
      </c>
      <c r="L1861" s="11">
        <v>396448.21</v>
      </c>
      <c r="M1861" s="12">
        <v>403.74</v>
      </c>
    </row>
    <row r="1862" spans="1:13" ht="30">
      <c r="A1862" s="10" t="s">
        <v>3578</v>
      </c>
      <c r="B1862" s="10" t="s">
        <v>3579</v>
      </c>
      <c r="C1862" s="10" t="s">
        <v>3544</v>
      </c>
      <c r="D1862" s="10" t="s">
        <v>3545</v>
      </c>
      <c r="E1862" s="11">
        <v>752716.68</v>
      </c>
      <c r="F1862" s="11">
        <v>881765.96</v>
      </c>
      <c r="G1862" s="11">
        <v>752132.29</v>
      </c>
      <c r="H1862" s="11">
        <v>0</v>
      </c>
      <c r="I1862" s="11">
        <v>61219.54</v>
      </c>
      <c r="J1862" s="11">
        <v>690912.75</v>
      </c>
      <c r="K1862" s="11">
        <v>690912.75</v>
      </c>
      <c r="L1862" s="11">
        <v>690912.75</v>
      </c>
      <c r="M1862" s="12">
        <v>61803.93</v>
      </c>
    </row>
    <row r="1863" spans="1:13" ht="30">
      <c r="A1863" s="10" t="s">
        <v>3580</v>
      </c>
      <c r="B1863" s="10" t="s">
        <v>3581</v>
      </c>
      <c r="C1863" s="10" t="s">
        <v>3544</v>
      </c>
      <c r="D1863" s="10" t="s">
        <v>3545</v>
      </c>
      <c r="E1863" s="11">
        <v>144995.45</v>
      </c>
      <c r="F1863" s="11">
        <v>199984.31</v>
      </c>
      <c r="G1863" s="11">
        <v>144995.45</v>
      </c>
      <c r="H1863" s="11">
        <v>0</v>
      </c>
      <c r="I1863" s="11">
        <v>43.46</v>
      </c>
      <c r="J1863" s="11">
        <v>144951.99</v>
      </c>
      <c r="K1863" s="11">
        <v>144951.99</v>
      </c>
      <c r="L1863" s="11">
        <v>144951.99</v>
      </c>
      <c r="M1863" s="12">
        <v>43.46</v>
      </c>
    </row>
    <row r="1864" spans="1:13" ht="30">
      <c r="A1864" s="10" t="s">
        <v>3582</v>
      </c>
      <c r="B1864" s="10" t="s">
        <v>3583</v>
      </c>
      <c r="C1864" s="10" t="s">
        <v>3544</v>
      </c>
      <c r="D1864" s="10" t="s">
        <v>3545</v>
      </c>
      <c r="E1864" s="11">
        <v>713712.06</v>
      </c>
      <c r="F1864" s="11">
        <v>1295969.19</v>
      </c>
      <c r="G1864" s="11">
        <v>1371143.38</v>
      </c>
      <c r="H1864" s="11">
        <v>0</v>
      </c>
      <c r="I1864" s="11">
        <v>885704.58</v>
      </c>
      <c r="J1864" s="11">
        <v>485438.8</v>
      </c>
      <c r="K1864" s="11">
        <v>485438.8</v>
      </c>
      <c r="L1864" s="11">
        <v>485438.8</v>
      </c>
      <c r="M1864" s="12">
        <v>228273.26</v>
      </c>
    </row>
    <row r="1865" spans="1:13" ht="30">
      <c r="A1865" s="10" t="s">
        <v>3584</v>
      </c>
      <c r="B1865" s="10" t="s">
        <v>3585</v>
      </c>
      <c r="C1865" s="10" t="s">
        <v>3544</v>
      </c>
      <c r="D1865" s="10" t="s">
        <v>3545</v>
      </c>
      <c r="E1865" s="11">
        <v>569000</v>
      </c>
      <c r="F1865" s="11">
        <v>428320</v>
      </c>
      <c r="G1865" s="11">
        <v>517020</v>
      </c>
      <c r="H1865" s="11">
        <v>0</v>
      </c>
      <c r="I1865" s="11">
        <v>161920</v>
      </c>
      <c r="J1865" s="11">
        <v>355100</v>
      </c>
      <c r="K1865" s="11">
        <v>355100</v>
      </c>
      <c r="L1865" s="11">
        <v>355100</v>
      </c>
      <c r="M1865" s="12">
        <v>213900</v>
      </c>
    </row>
    <row r="1866" spans="1:13" ht="15">
      <c r="A1866" s="10" t="s">
        <v>3586</v>
      </c>
      <c r="B1866" s="10" t="s">
        <v>3587</v>
      </c>
      <c r="C1866" s="10" t="s">
        <v>447</v>
      </c>
      <c r="D1866" s="10" t="s">
        <v>447</v>
      </c>
      <c r="E1866" s="11">
        <v>10000</v>
      </c>
      <c r="F1866" s="11">
        <v>10000</v>
      </c>
      <c r="G1866" s="11">
        <v>10000</v>
      </c>
      <c r="H1866" s="11">
        <v>0</v>
      </c>
      <c r="I1866" s="11">
        <v>10000</v>
      </c>
      <c r="J1866" s="11">
        <v>0</v>
      </c>
      <c r="K1866" s="11">
        <v>0</v>
      </c>
      <c r="L1866" s="11">
        <v>0</v>
      </c>
      <c r="M1866" s="12">
        <v>10000</v>
      </c>
    </row>
    <row r="1867" spans="1:13" ht="45">
      <c r="A1867" s="10" t="s">
        <v>3588</v>
      </c>
      <c r="B1867" s="10" t="s">
        <v>3589</v>
      </c>
      <c r="C1867" s="10" t="s">
        <v>3544</v>
      </c>
      <c r="D1867" s="10" t="s">
        <v>3545</v>
      </c>
      <c r="E1867" s="11">
        <v>6200</v>
      </c>
      <c r="F1867" s="11">
        <v>0</v>
      </c>
      <c r="G1867" s="11">
        <v>6200</v>
      </c>
      <c r="H1867" s="11">
        <v>0</v>
      </c>
      <c r="I1867" s="11">
        <v>197.85</v>
      </c>
      <c r="J1867" s="11">
        <v>6002.15</v>
      </c>
      <c r="K1867" s="11">
        <v>6002.15</v>
      </c>
      <c r="L1867" s="11">
        <v>6002.15</v>
      </c>
      <c r="M1867" s="12">
        <v>197.85</v>
      </c>
    </row>
    <row r="1868" spans="1:13" ht="30">
      <c r="A1868" s="10" t="s">
        <v>3590</v>
      </c>
      <c r="B1868" s="10" t="s">
        <v>3591</v>
      </c>
      <c r="C1868" s="10" t="s">
        <v>3544</v>
      </c>
      <c r="D1868" s="10" t="s">
        <v>3545</v>
      </c>
      <c r="E1868" s="11">
        <v>212780.28</v>
      </c>
      <c r="F1868" s="11">
        <v>539948.08</v>
      </c>
      <c r="G1868" s="11">
        <v>539948.08</v>
      </c>
      <c r="H1868" s="11">
        <v>0</v>
      </c>
      <c r="I1868" s="11">
        <v>327176.01</v>
      </c>
      <c r="J1868" s="11">
        <v>212772.07</v>
      </c>
      <c r="K1868" s="11">
        <v>212772.07</v>
      </c>
      <c r="L1868" s="11">
        <v>212772.07</v>
      </c>
      <c r="M1868" s="12">
        <v>8.21</v>
      </c>
    </row>
    <row r="1869" spans="1:13" ht="30">
      <c r="A1869" s="10" t="s">
        <v>3592</v>
      </c>
      <c r="B1869" s="10" t="s">
        <v>3593</v>
      </c>
      <c r="C1869" s="10" t="s">
        <v>3544</v>
      </c>
      <c r="D1869" s="10" t="s">
        <v>3545</v>
      </c>
      <c r="E1869" s="11">
        <v>100000</v>
      </c>
      <c r="F1869" s="11">
        <v>770000</v>
      </c>
      <c r="G1869" s="11">
        <v>500000</v>
      </c>
      <c r="H1869" s="11">
        <v>0</v>
      </c>
      <c r="I1869" s="11">
        <v>500000</v>
      </c>
      <c r="J1869" s="11">
        <v>0</v>
      </c>
      <c r="K1869" s="11">
        <v>0</v>
      </c>
      <c r="L1869" s="11">
        <v>0</v>
      </c>
      <c r="M1869" s="12">
        <v>100000</v>
      </c>
    </row>
    <row r="1870" spans="1:13" ht="30">
      <c r="A1870" s="10" t="s">
        <v>3594</v>
      </c>
      <c r="B1870" s="10" t="s">
        <v>3595</v>
      </c>
      <c r="C1870" s="10" t="s">
        <v>3544</v>
      </c>
      <c r="D1870" s="10" t="s">
        <v>3545</v>
      </c>
      <c r="E1870" s="11">
        <v>10000</v>
      </c>
      <c r="F1870" s="11">
        <v>0</v>
      </c>
      <c r="G1870" s="11">
        <v>10000</v>
      </c>
      <c r="H1870" s="11">
        <v>0</v>
      </c>
      <c r="I1870" s="11">
        <v>10000</v>
      </c>
      <c r="J1870" s="11">
        <v>0</v>
      </c>
      <c r="K1870" s="11">
        <v>0</v>
      </c>
      <c r="L1870" s="11">
        <v>0</v>
      </c>
      <c r="M1870" s="12">
        <v>10000</v>
      </c>
    </row>
    <row r="1871" spans="1:13" ht="30">
      <c r="A1871" s="10" t="s">
        <v>3596</v>
      </c>
      <c r="B1871" s="10" t="s">
        <v>3597</v>
      </c>
      <c r="C1871" s="10" t="s">
        <v>447</v>
      </c>
      <c r="D1871" s="10" t="s">
        <v>447</v>
      </c>
      <c r="E1871" s="11">
        <v>1000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2">
        <v>1000</v>
      </c>
    </row>
    <row r="1872" spans="1:13" ht="30">
      <c r="A1872" s="10" t="s">
        <v>3598</v>
      </c>
      <c r="B1872" s="10" t="s">
        <v>3599</v>
      </c>
      <c r="C1872" s="10" t="s">
        <v>447</v>
      </c>
      <c r="D1872" s="10" t="s">
        <v>447</v>
      </c>
      <c r="E1872" s="11">
        <v>74400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2">
        <v>74400</v>
      </c>
    </row>
    <row r="1873" spans="1:13" ht="30">
      <c r="A1873" s="10" t="s">
        <v>3600</v>
      </c>
      <c r="B1873" s="10" t="s">
        <v>3601</v>
      </c>
      <c r="C1873" s="10" t="s">
        <v>3602</v>
      </c>
      <c r="D1873" s="10" t="s">
        <v>3601</v>
      </c>
      <c r="E1873" s="11">
        <v>0</v>
      </c>
      <c r="F1873" s="11">
        <v>6000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2">
        <v>0</v>
      </c>
    </row>
    <row r="1874" spans="1:13" ht="45">
      <c r="A1874" s="10" t="s">
        <v>3603</v>
      </c>
      <c r="B1874" s="10" t="s">
        <v>3604</v>
      </c>
      <c r="C1874" s="10" t="s">
        <v>3556</v>
      </c>
      <c r="D1874" s="10" t="s">
        <v>3557</v>
      </c>
      <c r="E1874" s="11">
        <v>196598.89</v>
      </c>
      <c r="F1874" s="11">
        <v>343959.41</v>
      </c>
      <c r="G1874" s="11">
        <v>196598.89</v>
      </c>
      <c r="H1874" s="11">
        <v>0</v>
      </c>
      <c r="I1874" s="11">
        <v>57.18</v>
      </c>
      <c r="J1874" s="11">
        <v>196541.71</v>
      </c>
      <c r="K1874" s="11">
        <v>196541.71</v>
      </c>
      <c r="L1874" s="11">
        <v>196541.71</v>
      </c>
      <c r="M1874" s="12">
        <v>57.18</v>
      </c>
    </row>
    <row r="1875" spans="1:13" ht="30">
      <c r="A1875" s="10" t="s">
        <v>3605</v>
      </c>
      <c r="B1875" s="10" t="s">
        <v>3606</v>
      </c>
      <c r="C1875" s="10" t="s">
        <v>447</v>
      </c>
      <c r="D1875" s="10" t="s">
        <v>447</v>
      </c>
      <c r="E1875" s="11">
        <v>30000</v>
      </c>
      <c r="F1875" s="11">
        <v>0</v>
      </c>
      <c r="G1875" s="11">
        <v>30000</v>
      </c>
      <c r="H1875" s="11">
        <v>0</v>
      </c>
      <c r="I1875" s="11">
        <v>30000</v>
      </c>
      <c r="J1875" s="11">
        <v>0</v>
      </c>
      <c r="K1875" s="11">
        <v>0</v>
      </c>
      <c r="L1875" s="11">
        <v>0</v>
      </c>
      <c r="M1875" s="12">
        <v>30000</v>
      </c>
    </row>
    <row r="1876" spans="1:13" ht="45">
      <c r="A1876" s="10" t="s">
        <v>3607</v>
      </c>
      <c r="B1876" s="10" t="s">
        <v>3608</v>
      </c>
      <c r="C1876" s="10" t="s">
        <v>3428</v>
      </c>
      <c r="D1876" s="10" t="s">
        <v>3429</v>
      </c>
      <c r="E1876" s="11">
        <v>95000</v>
      </c>
      <c r="F1876" s="11">
        <v>10000</v>
      </c>
      <c r="G1876" s="11">
        <v>92996</v>
      </c>
      <c r="H1876" s="11">
        <v>0</v>
      </c>
      <c r="I1876" s="11">
        <v>0</v>
      </c>
      <c r="J1876" s="11">
        <v>92996</v>
      </c>
      <c r="K1876" s="11">
        <v>92996</v>
      </c>
      <c r="L1876" s="11">
        <v>92996</v>
      </c>
      <c r="M1876" s="12">
        <v>2004</v>
      </c>
    </row>
    <row r="1877" spans="1:13" ht="45">
      <c r="A1877" s="10" t="s">
        <v>3609</v>
      </c>
      <c r="B1877" s="10" t="s">
        <v>3610</v>
      </c>
      <c r="C1877" s="10" t="s">
        <v>3428</v>
      </c>
      <c r="D1877" s="10" t="s">
        <v>3429</v>
      </c>
      <c r="E1877" s="11">
        <v>40000</v>
      </c>
      <c r="F1877" s="11">
        <v>5000</v>
      </c>
      <c r="G1877" s="11">
        <v>35640</v>
      </c>
      <c r="H1877" s="11">
        <v>0</v>
      </c>
      <c r="I1877" s="11">
        <v>0</v>
      </c>
      <c r="J1877" s="11">
        <v>35640</v>
      </c>
      <c r="K1877" s="11">
        <v>35640</v>
      </c>
      <c r="L1877" s="11">
        <v>35640</v>
      </c>
      <c r="M1877" s="12">
        <v>4360</v>
      </c>
    </row>
    <row r="1878" spans="1:13" ht="30">
      <c r="A1878" s="10" t="s">
        <v>3611</v>
      </c>
      <c r="B1878" s="10" t="s">
        <v>3612</v>
      </c>
      <c r="C1878" s="10" t="s">
        <v>3428</v>
      </c>
      <c r="D1878" s="10" t="s">
        <v>3429</v>
      </c>
      <c r="E1878" s="11">
        <v>0</v>
      </c>
      <c r="F1878" s="11">
        <v>50000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2">
        <v>0</v>
      </c>
    </row>
    <row r="1879" spans="1:13" ht="30">
      <c r="A1879" s="10" t="s">
        <v>3613</v>
      </c>
      <c r="B1879" s="10" t="s">
        <v>3614</v>
      </c>
      <c r="C1879" s="10" t="s">
        <v>3428</v>
      </c>
      <c r="D1879" s="10" t="s">
        <v>3429</v>
      </c>
      <c r="E1879" s="11">
        <v>0</v>
      </c>
      <c r="F1879" s="11">
        <v>50000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2">
        <v>0</v>
      </c>
    </row>
    <row r="1880" spans="1:13" ht="30">
      <c r="A1880" s="10" t="s">
        <v>3615</v>
      </c>
      <c r="B1880" s="10" t="s">
        <v>3616</v>
      </c>
      <c r="C1880" s="10" t="s">
        <v>3428</v>
      </c>
      <c r="D1880" s="10" t="s">
        <v>3429</v>
      </c>
      <c r="E1880" s="11">
        <v>123992.68</v>
      </c>
      <c r="F1880" s="11">
        <v>50000</v>
      </c>
      <c r="G1880" s="11">
        <v>399976.38</v>
      </c>
      <c r="H1880" s="11">
        <v>38907.17</v>
      </c>
      <c r="I1880" s="11">
        <v>361069.21</v>
      </c>
      <c r="J1880" s="11">
        <v>0</v>
      </c>
      <c r="K1880" s="11">
        <v>38907.17</v>
      </c>
      <c r="L1880" s="11">
        <v>0</v>
      </c>
      <c r="M1880" s="12">
        <v>85085.51</v>
      </c>
    </row>
    <row r="1881" spans="1:13" ht="45">
      <c r="A1881" s="10" t="s">
        <v>3617</v>
      </c>
      <c r="B1881" s="10" t="s">
        <v>3618</v>
      </c>
      <c r="C1881" s="10" t="s">
        <v>3428</v>
      </c>
      <c r="D1881" s="10" t="s">
        <v>3429</v>
      </c>
      <c r="E1881" s="11">
        <v>0</v>
      </c>
      <c r="F1881" s="11">
        <v>50000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2">
        <v>0</v>
      </c>
    </row>
    <row r="1882" spans="1:13" ht="45">
      <c r="A1882" s="10" t="s">
        <v>3619</v>
      </c>
      <c r="B1882" s="10" t="s">
        <v>3620</v>
      </c>
      <c r="C1882" s="10" t="s">
        <v>3384</v>
      </c>
      <c r="D1882" s="10" t="s">
        <v>3385</v>
      </c>
      <c r="E1882" s="11">
        <v>5908</v>
      </c>
      <c r="F1882" s="11">
        <v>15000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2">
        <v>5908</v>
      </c>
    </row>
    <row r="1883" spans="1:13" ht="30">
      <c r="A1883" s="10" t="s">
        <v>3621</v>
      </c>
      <c r="B1883" s="10" t="s">
        <v>3622</v>
      </c>
      <c r="C1883" s="10" t="s">
        <v>3428</v>
      </c>
      <c r="D1883" s="10" t="s">
        <v>3429</v>
      </c>
      <c r="E1883" s="11">
        <v>182830.3</v>
      </c>
      <c r="F1883" s="11">
        <v>100000</v>
      </c>
      <c r="G1883" s="11">
        <v>450001.72</v>
      </c>
      <c r="H1883" s="11">
        <v>0</v>
      </c>
      <c r="I1883" s="11">
        <v>398802.5</v>
      </c>
      <c r="J1883" s="11">
        <v>51199.22</v>
      </c>
      <c r="K1883" s="11">
        <v>51199.22</v>
      </c>
      <c r="L1883" s="11">
        <v>51199.22</v>
      </c>
      <c r="M1883" s="12">
        <v>131631.08</v>
      </c>
    </row>
    <row r="1884" spans="1:13" ht="30">
      <c r="A1884" s="10" t="s">
        <v>3623</v>
      </c>
      <c r="B1884" s="10" t="s">
        <v>3624</v>
      </c>
      <c r="C1884" s="10" t="s">
        <v>3428</v>
      </c>
      <c r="D1884" s="10" t="s">
        <v>3429</v>
      </c>
      <c r="E1884" s="11">
        <v>312000</v>
      </c>
      <c r="F1884" s="11">
        <v>75000</v>
      </c>
      <c r="G1884" s="11">
        <v>800000</v>
      </c>
      <c r="H1884" s="11">
        <v>71872.45</v>
      </c>
      <c r="I1884" s="11">
        <v>651223.9</v>
      </c>
      <c r="J1884" s="11">
        <v>76903.65</v>
      </c>
      <c r="K1884" s="11">
        <v>148776.1</v>
      </c>
      <c r="L1884" s="11">
        <v>76903.65</v>
      </c>
      <c r="M1884" s="12">
        <v>163223.9</v>
      </c>
    </row>
    <row r="1885" spans="1:13" ht="60">
      <c r="A1885" s="10" t="s">
        <v>3625</v>
      </c>
      <c r="B1885" s="10" t="s">
        <v>3626</v>
      </c>
      <c r="C1885" s="10" t="s">
        <v>3428</v>
      </c>
      <c r="D1885" s="10" t="s">
        <v>3429</v>
      </c>
      <c r="E1885" s="11">
        <v>105831.05</v>
      </c>
      <c r="F1885" s="11">
        <v>0</v>
      </c>
      <c r="G1885" s="11">
        <v>538124.02</v>
      </c>
      <c r="H1885" s="11">
        <v>14915.84</v>
      </c>
      <c r="I1885" s="11">
        <v>446810.58</v>
      </c>
      <c r="J1885" s="11">
        <v>76397.6</v>
      </c>
      <c r="K1885" s="11">
        <v>91313.44</v>
      </c>
      <c r="L1885" s="11">
        <v>76397.6</v>
      </c>
      <c r="M1885" s="12">
        <v>14517.61</v>
      </c>
    </row>
    <row r="1886" spans="1:13" ht="45">
      <c r="A1886" s="10" t="s">
        <v>3627</v>
      </c>
      <c r="B1886" s="10" t="s">
        <v>3628</v>
      </c>
      <c r="C1886" s="10" t="s">
        <v>447</v>
      </c>
      <c r="D1886" s="10" t="s">
        <v>447</v>
      </c>
      <c r="E1886" s="11">
        <v>500</v>
      </c>
      <c r="F1886" s="11">
        <v>500</v>
      </c>
      <c r="G1886" s="11">
        <v>500</v>
      </c>
      <c r="H1886" s="11">
        <v>0</v>
      </c>
      <c r="I1886" s="11">
        <v>500</v>
      </c>
      <c r="J1886" s="11">
        <v>0</v>
      </c>
      <c r="K1886" s="11">
        <v>0</v>
      </c>
      <c r="L1886" s="11">
        <v>0</v>
      </c>
      <c r="M1886" s="12">
        <v>500</v>
      </c>
    </row>
    <row r="1887" spans="1:13" ht="30">
      <c r="A1887" s="10" t="s">
        <v>3629</v>
      </c>
      <c r="B1887" s="10" t="s">
        <v>3630</v>
      </c>
      <c r="C1887" s="10" t="s">
        <v>447</v>
      </c>
      <c r="D1887" s="10" t="s">
        <v>447</v>
      </c>
      <c r="E1887" s="11">
        <v>0</v>
      </c>
      <c r="F1887" s="11">
        <v>3625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2">
        <v>0</v>
      </c>
    </row>
    <row r="1888" spans="1:13" ht="30">
      <c r="A1888" s="10" t="s">
        <v>3631</v>
      </c>
      <c r="B1888" s="10" t="s">
        <v>3632</v>
      </c>
      <c r="C1888" s="10" t="s">
        <v>447</v>
      </c>
      <c r="D1888" s="10" t="s">
        <v>447</v>
      </c>
      <c r="E1888" s="11">
        <v>0</v>
      </c>
      <c r="F1888" s="11">
        <v>10000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2">
        <v>0</v>
      </c>
    </row>
    <row r="1889" spans="1:13" ht="45">
      <c r="A1889" s="10" t="s">
        <v>3633</v>
      </c>
      <c r="B1889" s="10" t="s">
        <v>3634</v>
      </c>
      <c r="C1889" s="10" t="s">
        <v>3406</v>
      </c>
      <c r="D1889" s="10" t="s">
        <v>3407</v>
      </c>
      <c r="E1889" s="11">
        <v>200000</v>
      </c>
      <c r="F1889" s="11">
        <v>250000</v>
      </c>
      <c r="G1889" s="11">
        <v>250000</v>
      </c>
      <c r="H1889" s="11">
        <v>0</v>
      </c>
      <c r="I1889" s="11">
        <v>250000</v>
      </c>
      <c r="J1889" s="11">
        <v>0</v>
      </c>
      <c r="K1889" s="11">
        <v>0</v>
      </c>
      <c r="L1889" s="11">
        <v>0</v>
      </c>
      <c r="M1889" s="12">
        <v>200000</v>
      </c>
    </row>
    <row r="1890" spans="1:13" ht="45">
      <c r="A1890" s="10" t="s">
        <v>3635</v>
      </c>
      <c r="B1890" s="10" t="s">
        <v>3636</v>
      </c>
      <c r="C1890" s="10" t="s">
        <v>447</v>
      </c>
      <c r="D1890" s="10" t="s">
        <v>447</v>
      </c>
      <c r="E1890" s="11">
        <v>1000</v>
      </c>
      <c r="F1890" s="11">
        <v>0</v>
      </c>
      <c r="G1890" s="11">
        <v>1000</v>
      </c>
      <c r="H1890" s="11">
        <v>0</v>
      </c>
      <c r="I1890" s="11">
        <v>1000</v>
      </c>
      <c r="J1890" s="11">
        <v>0</v>
      </c>
      <c r="K1890" s="11">
        <v>0</v>
      </c>
      <c r="L1890" s="11">
        <v>0</v>
      </c>
      <c r="M1890" s="12">
        <v>1000</v>
      </c>
    </row>
    <row r="1891" spans="1:13" ht="45.75" thickBot="1">
      <c r="A1891" s="10" t="s">
        <v>3637</v>
      </c>
      <c r="B1891" s="10" t="s">
        <v>3638</v>
      </c>
      <c r="C1891" s="10" t="s">
        <v>3544</v>
      </c>
      <c r="D1891" s="10" t="s">
        <v>3545</v>
      </c>
      <c r="E1891" s="11">
        <v>60325.6</v>
      </c>
      <c r="F1891" s="11">
        <v>63500</v>
      </c>
      <c r="G1891" s="11">
        <v>63487.52</v>
      </c>
      <c r="H1891" s="11">
        <v>0</v>
      </c>
      <c r="I1891" s="11">
        <v>3198.27</v>
      </c>
      <c r="J1891" s="11">
        <v>60289.25</v>
      </c>
      <c r="K1891" s="11">
        <v>60289.25</v>
      </c>
      <c r="L1891" s="11">
        <v>60289.25</v>
      </c>
      <c r="M1891" s="12">
        <v>36.35</v>
      </c>
    </row>
    <row r="1892" spans="1:13" ht="15.75" thickBot="1">
      <c r="A1892" s="13"/>
      <c r="B1892" s="14" t="s">
        <v>3283</v>
      </c>
      <c r="C1892" s="15"/>
      <c r="D1892" s="15"/>
      <c r="E1892" s="16">
        <f>SUM($E$1834:$E$1891)</f>
        <v>8056988.779999999</v>
      </c>
      <c r="F1892" s="16">
        <f>SUM($F$1834:$F$1891)</f>
        <v>10556967.83</v>
      </c>
      <c r="G1892" s="16">
        <f>SUM($G$1834:$G$1891)</f>
        <v>12503036.67</v>
      </c>
      <c r="H1892" s="16">
        <f>SUM($H$1834:$H$1891)</f>
        <v>191112.93</v>
      </c>
      <c r="I1892" s="16">
        <f>SUM($I$1834:$I$1891)</f>
        <v>7715769.329999999</v>
      </c>
      <c r="J1892" s="16">
        <f>SUM($J$1834:$J$1891)</f>
        <v>4596154.409999999</v>
      </c>
      <c r="K1892" s="16">
        <f>SUM($K$1834:$K$1891)</f>
        <v>4787267.339999999</v>
      </c>
      <c r="L1892" s="16">
        <f>SUM($L$1834:$L$1891)</f>
        <v>4596154.409999999</v>
      </c>
      <c r="M1892" s="16">
        <f>SUM($M$1834:$M$1891)</f>
        <v>3269721.44</v>
      </c>
    </row>
    <row r="1893" spans="1:13" ht="15.75" thickBot="1">
      <c r="A1893" s="6" t="s">
        <v>3284</v>
      </c>
      <c r="B1893" s="7" t="s">
        <v>3285</v>
      </c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30">
      <c r="A1894" s="5" t="s">
        <v>3639</v>
      </c>
      <c r="B1894" s="5" t="s">
        <v>3640</v>
      </c>
      <c r="C1894" s="5" t="s">
        <v>3641</v>
      </c>
      <c r="D1894" s="5" t="s">
        <v>3642</v>
      </c>
      <c r="E1894" s="8">
        <v>74399.9</v>
      </c>
      <c r="F1894" s="8">
        <v>50000</v>
      </c>
      <c r="G1894" s="8">
        <v>74399.9</v>
      </c>
      <c r="H1894" s="8">
        <v>0</v>
      </c>
      <c r="I1894" s="8">
        <v>74399.9</v>
      </c>
      <c r="J1894" s="8">
        <v>0</v>
      </c>
      <c r="K1894" s="8">
        <v>0</v>
      </c>
      <c r="L1894" s="8">
        <v>0</v>
      </c>
      <c r="M1894" s="9">
        <v>74399.9</v>
      </c>
    </row>
    <row r="1895" spans="1:13" ht="30">
      <c r="A1895" s="10" t="s">
        <v>3643</v>
      </c>
      <c r="B1895" s="10" t="s">
        <v>3644</v>
      </c>
      <c r="C1895" s="10" t="s">
        <v>3645</v>
      </c>
      <c r="D1895" s="10" t="s">
        <v>3646</v>
      </c>
      <c r="E1895" s="11">
        <v>32314.49</v>
      </c>
      <c r="F1895" s="11">
        <v>44632.19</v>
      </c>
      <c r="G1895" s="11">
        <v>32314.49</v>
      </c>
      <c r="H1895" s="11">
        <v>0</v>
      </c>
      <c r="I1895" s="11">
        <v>336.91</v>
      </c>
      <c r="J1895" s="11">
        <v>31977.58</v>
      </c>
      <c r="K1895" s="11">
        <v>31977.58</v>
      </c>
      <c r="L1895" s="11">
        <v>31977.58</v>
      </c>
      <c r="M1895" s="12">
        <v>336.91</v>
      </c>
    </row>
    <row r="1896" spans="1:13" ht="30">
      <c r="A1896" s="10" t="s">
        <v>3647</v>
      </c>
      <c r="B1896" s="10" t="s">
        <v>3648</v>
      </c>
      <c r="C1896" s="10" t="s">
        <v>3384</v>
      </c>
      <c r="D1896" s="10" t="s">
        <v>3385</v>
      </c>
      <c r="E1896" s="11">
        <v>140439</v>
      </c>
      <c r="F1896" s="11">
        <v>346000</v>
      </c>
      <c r="G1896" s="11">
        <v>345999.4</v>
      </c>
      <c r="H1896" s="11">
        <v>0</v>
      </c>
      <c r="I1896" s="11">
        <v>205564.27</v>
      </c>
      <c r="J1896" s="11">
        <v>140435.13</v>
      </c>
      <c r="K1896" s="11">
        <v>140435.13</v>
      </c>
      <c r="L1896" s="11">
        <v>140435.13</v>
      </c>
      <c r="M1896" s="12">
        <v>3.87</v>
      </c>
    </row>
    <row r="1897" spans="1:13" ht="30">
      <c r="A1897" s="10" t="s">
        <v>3649</v>
      </c>
      <c r="B1897" s="10" t="s">
        <v>3650</v>
      </c>
      <c r="C1897" s="10" t="s">
        <v>3645</v>
      </c>
      <c r="D1897" s="10" t="s">
        <v>3646</v>
      </c>
      <c r="E1897" s="11">
        <v>47788.17</v>
      </c>
      <c r="F1897" s="11">
        <v>47788.17</v>
      </c>
      <c r="G1897" s="11">
        <v>47788.17</v>
      </c>
      <c r="H1897" s="11">
        <v>0</v>
      </c>
      <c r="I1897" s="11">
        <v>363.2</v>
      </c>
      <c r="J1897" s="11">
        <v>47424.97</v>
      </c>
      <c r="K1897" s="11">
        <v>47424.97</v>
      </c>
      <c r="L1897" s="11">
        <v>47424.97</v>
      </c>
      <c r="M1897" s="12">
        <v>363.2</v>
      </c>
    </row>
    <row r="1898" spans="1:13" ht="30">
      <c r="A1898" s="10" t="s">
        <v>3651</v>
      </c>
      <c r="B1898" s="10" t="s">
        <v>3652</v>
      </c>
      <c r="C1898" s="10" t="s">
        <v>3384</v>
      </c>
      <c r="D1898" s="10" t="s">
        <v>3385</v>
      </c>
      <c r="E1898" s="11">
        <v>0</v>
      </c>
      <c r="F1898" s="11">
        <v>250000</v>
      </c>
      <c r="G1898" s="11">
        <v>250000</v>
      </c>
      <c r="H1898" s="11">
        <v>0</v>
      </c>
      <c r="I1898" s="11">
        <v>250000</v>
      </c>
      <c r="J1898" s="11">
        <v>0</v>
      </c>
      <c r="K1898" s="11">
        <v>0</v>
      </c>
      <c r="L1898" s="11">
        <v>0</v>
      </c>
      <c r="M1898" s="12">
        <v>0</v>
      </c>
    </row>
    <row r="1899" spans="1:13" ht="30">
      <c r="A1899" s="10" t="s">
        <v>3653</v>
      </c>
      <c r="B1899" s="10" t="s">
        <v>3654</v>
      </c>
      <c r="C1899" s="10" t="s">
        <v>3384</v>
      </c>
      <c r="D1899" s="10" t="s">
        <v>3385</v>
      </c>
      <c r="E1899" s="11">
        <v>280365.2</v>
      </c>
      <c r="F1899" s="11">
        <v>346000</v>
      </c>
      <c r="G1899" s="11">
        <v>346000</v>
      </c>
      <c r="H1899" s="11">
        <v>31545.05</v>
      </c>
      <c r="I1899" s="11">
        <v>306464.4</v>
      </c>
      <c r="J1899" s="11">
        <v>7990.55</v>
      </c>
      <c r="K1899" s="11">
        <v>39535.6</v>
      </c>
      <c r="L1899" s="11">
        <v>7990.55</v>
      </c>
      <c r="M1899" s="12">
        <v>240829.6</v>
      </c>
    </row>
    <row r="1900" spans="1:13" ht="30">
      <c r="A1900" s="10" t="s">
        <v>3655</v>
      </c>
      <c r="B1900" s="10" t="s">
        <v>3656</v>
      </c>
      <c r="C1900" s="10" t="s">
        <v>3645</v>
      </c>
      <c r="D1900" s="10" t="s">
        <v>3646</v>
      </c>
      <c r="E1900" s="11">
        <v>0</v>
      </c>
      <c r="F1900" s="11">
        <v>62418.51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2">
        <v>0</v>
      </c>
    </row>
    <row r="1901" spans="1:13" ht="30">
      <c r="A1901" s="10" t="s">
        <v>3657</v>
      </c>
      <c r="B1901" s="10" t="s">
        <v>3658</v>
      </c>
      <c r="C1901" s="10" t="s">
        <v>3645</v>
      </c>
      <c r="D1901" s="10" t="s">
        <v>3646</v>
      </c>
      <c r="E1901" s="11">
        <v>15000</v>
      </c>
      <c r="F1901" s="11">
        <v>15000</v>
      </c>
      <c r="G1901" s="11">
        <v>15000</v>
      </c>
      <c r="H1901" s="11">
        <v>0</v>
      </c>
      <c r="I1901" s="11">
        <v>15000</v>
      </c>
      <c r="J1901" s="11">
        <v>0</v>
      </c>
      <c r="K1901" s="11">
        <v>0</v>
      </c>
      <c r="L1901" s="11">
        <v>0</v>
      </c>
      <c r="M1901" s="12">
        <v>15000</v>
      </c>
    </row>
    <row r="1902" spans="1:13" ht="45">
      <c r="A1902" s="10" t="s">
        <v>3659</v>
      </c>
      <c r="B1902" s="10" t="s">
        <v>3660</v>
      </c>
      <c r="C1902" s="10" t="s">
        <v>3384</v>
      </c>
      <c r="D1902" s="10" t="s">
        <v>3385</v>
      </c>
      <c r="E1902" s="11">
        <v>60000</v>
      </c>
      <c r="F1902" s="11">
        <v>25000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2">
        <v>60000</v>
      </c>
    </row>
    <row r="1903" spans="1:13" ht="30">
      <c r="A1903" s="10" t="s">
        <v>3661</v>
      </c>
      <c r="B1903" s="10" t="s">
        <v>3662</v>
      </c>
      <c r="C1903" s="10" t="s">
        <v>447</v>
      </c>
      <c r="D1903" s="10" t="s">
        <v>447</v>
      </c>
      <c r="E1903" s="11">
        <v>74400</v>
      </c>
      <c r="F1903" s="11">
        <v>50000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2">
        <v>74400</v>
      </c>
    </row>
    <row r="1904" spans="1:13" ht="45">
      <c r="A1904" s="10" t="s">
        <v>3663</v>
      </c>
      <c r="B1904" s="10" t="s">
        <v>3664</v>
      </c>
      <c r="C1904" s="10" t="s">
        <v>447</v>
      </c>
      <c r="D1904" s="10" t="s">
        <v>447</v>
      </c>
      <c r="E1904" s="11">
        <v>0</v>
      </c>
      <c r="F1904" s="11">
        <v>50000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2">
        <v>0</v>
      </c>
    </row>
    <row r="1905" spans="1:13" ht="15">
      <c r="A1905" s="10" t="s">
        <v>3665</v>
      </c>
      <c r="B1905" s="10" t="s">
        <v>3666</v>
      </c>
      <c r="C1905" s="10" t="s">
        <v>447</v>
      </c>
      <c r="D1905" s="10" t="s">
        <v>447</v>
      </c>
      <c r="E1905" s="11">
        <v>0</v>
      </c>
      <c r="F1905" s="11">
        <v>24800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2">
        <v>0</v>
      </c>
    </row>
    <row r="1906" spans="1:13" ht="30">
      <c r="A1906" s="10" t="s">
        <v>3667</v>
      </c>
      <c r="B1906" s="10" t="s">
        <v>3668</v>
      </c>
      <c r="C1906" s="10" t="s">
        <v>447</v>
      </c>
      <c r="D1906" s="10" t="s">
        <v>447</v>
      </c>
      <c r="E1906" s="11">
        <v>74400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2">
        <v>74400</v>
      </c>
    </row>
    <row r="1907" spans="1:13" ht="30">
      <c r="A1907" s="10" t="s">
        <v>3669</v>
      </c>
      <c r="B1907" s="10" t="s">
        <v>3670</v>
      </c>
      <c r="C1907" s="10" t="s">
        <v>3384</v>
      </c>
      <c r="D1907" s="10" t="s">
        <v>3385</v>
      </c>
      <c r="E1907" s="11">
        <v>32795.81</v>
      </c>
      <c r="F1907" s="11">
        <v>57595.81</v>
      </c>
      <c r="G1907" s="11">
        <v>18701.8</v>
      </c>
      <c r="H1907" s="11">
        <v>0</v>
      </c>
      <c r="I1907" s="11">
        <v>101.18</v>
      </c>
      <c r="J1907" s="11">
        <v>18600.62</v>
      </c>
      <c r="K1907" s="11">
        <v>18600.62</v>
      </c>
      <c r="L1907" s="11">
        <v>18600.62</v>
      </c>
      <c r="M1907" s="12">
        <v>14195.19</v>
      </c>
    </row>
    <row r="1908" spans="1:13" ht="30">
      <c r="A1908" s="10" t="s">
        <v>3671</v>
      </c>
      <c r="B1908" s="10" t="s">
        <v>3672</v>
      </c>
      <c r="C1908" s="10" t="s">
        <v>3384</v>
      </c>
      <c r="D1908" s="10" t="s">
        <v>3385</v>
      </c>
      <c r="E1908" s="11">
        <v>68845.7</v>
      </c>
      <c r="F1908" s="11">
        <v>25000</v>
      </c>
      <c r="G1908" s="11">
        <v>106041.05</v>
      </c>
      <c r="H1908" s="11">
        <v>37104.28</v>
      </c>
      <c r="I1908" s="11">
        <v>37298.74</v>
      </c>
      <c r="J1908" s="11">
        <v>31638.03</v>
      </c>
      <c r="K1908" s="11">
        <v>68742.31</v>
      </c>
      <c r="L1908" s="11">
        <v>31638.03</v>
      </c>
      <c r="M1908" s="12">
        <v>103.39</v>
      </c>
    </row>
    <row r="1909" spans="1:13" ht="45">
      <c r="A1909" s="10" t="s">
        <v>3673</v>
      </c>
      <c r="B1909" s="10" t="s">
        <v>3674</v>
      </c>
      <c r="C1909" s="10" t="s">
        <v>3384</v>
      </c>
      <c r="D1909" s="10" t="s">
        <v>3385</v>
      </c>
      <c r="E1909" s="11">
        <v>45379.14</v>
      </c>
      <c r="F1909" s="11">
        <v>100000</v>
      </c>
      <c r="G1909" s="11">
        <v>74392.03</v>
      </c>
      <c r="H1909" s="11">
        <v>0</v>
      </c>
      <c r="I1909" s="11">
        <v>29268.17</v>
      </c>
      <c r="J1909" s="11">
        <v>45123.86</v>
      </c>
      <c r="K1909" s="11">
        <v>45123.86</v>
      </c>
      <c r="L1909" s="11">
        <v>45123.86</v>
      </c>
      <c r="M1909" s="12">
        <v>255.28</v>
      </c>
    </row>
    <row r="1910" spans="1:13" ht="45">
      <c r="A1910" s="10" t="s">
        <v>3675</v>
      </c>
      <c r="B1910" s="10" t="s">
        <v>3676</v>
      </c>
      <c r="C1910" s="10" t="s">
        <v>3384</v>
      </c>
      <c r="D1910" s="10" t="s">
        <v>3385</v>
      </c>
      <c r="E1910" s="11">
        <v>65634.8</v>
      </c>
      <c r="F1910" s="11">
        <v>0</v>
      </c>
      <c r="G1910" s="11">
        <v>65634.8</v>
      </c>
      <c r="H1910" s="11">
        <v>0</v>
      </c>
      <c r="I1910" s="11">
        <v>65634.8</v>
      </c>
      <c r="J1910" s="11">
        <v>0</v>
      </c>
      <c r="K1910" s="11">
        <v>0</v>
      </c>
      <c r="L1910" s="11">
        <v>0</v>
      </c>
      <c r="M1910" s="12">
        <v>65634.8</v>
      </c>
    </row>
    <row r="1911" spans="1:13" ht="45">
      <c r="A1911" s="10" t="s">
        <v>3677</v>
      </c>
      <c r="B1911" s="10" t="s">
        <v>3678</v>
      </c>
      <c r="C1911" s="10" t="s">
        <v>3384</v>
      </c>
      <c r="D1911" s="10" t="s">
        <v>3385</v>
      </c>
      <c r="E1911" s="11">
        <v>455561</v>
      </c>
      <c r="F1911" s="11">
        <v>0</v>
      </c>
      <c r="G1911" s="11">
        <v>455561</v>
      </c>
      <c r="H1911" s="11">
        <v>0</v>
      </c>
      <c r="I1911" s="11">
        <v>455561</v>
      </c>
      <c r="J1911" s="11">
        <v>0</v>
      </c>
      <c r="K1911" s="11">
        <v>0</v>
      </c>
      <c r="L1911" s="11">
        <v>0</v>
      </c>
      <c r="M1911" s="12">
        <v>455561</v>
      </c>
    </row>
    <row r="1912" spans="1:13" ht="30">
      <c r="A1912" s="10" t="s">
        <v>3679</v>
      </c>
      <c r="B1912" s="10" t="s">
        <v>3680</v>
      </c>
      <c r="C1912" s="10" t="s">
        <v>447</v>
      </c>
      <c r="D1912" s="10" t="s">
        <v>447</v>
      </c>
      <c r="E1912" s="11">
        <v>0</v>
      </c>
      <c r="F1912" s="11">
        <v>16000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2">
        <v>0</v>
      </c>
    </row>
    <row r="1913" spans="1:13" ht="30">
      <c r="A1913" s="10" t="s">
        <v>3681</v>
      </c>
      <c r="B1913" s="10" t="s">
        <v>3682</v>
      </c>
      <c r="C1913" s="10" t="s">
        <v>447</v>
      </c>
      <c r="D1913" s="10" t="s">
        <v>447</v>
      </c>
      <c r="E1913" s="11">
        <v>0</v>
      </c>
      <c r="F1913" s="11">
        <v>5000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2">
        <v>0</v>
      </c>
    </row>
    <row r="1914" spans="1:13" ht="30">
      <c r="A1914" s="10" t="s">
        <v>3683</v>
      </c>
      <c r="B1914" s="10" t="s">
        <v>3684</v>
      </c>
      <c r="C1914" s="10" t="s">
        <v>447</v>
      </c>
      <c r="D1914" s="10" t="s">
        <v>447</v>
      </c>
      <c r="E1914" s="11">
        <v>0</v>
      </c>
      <c r="F1914" s="11">
        <v>10000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2">
        <v>0</v>
      </c>
    </row>
    <row r="1915" spans="1:13" ht="45">
      <c r="A1915" s="10" t="s">
        <v>3685</v>
      </c>
      <c r="B1915" s="10" t="s">
        <v>3686</v>
      </c>
      <c r="C1915" s="10" t="s">
        <v>2306</v>
      </c>
      <c r="D1915" s="10" t="s">
        <v>2307</v>
      </c>
      <c r="E1915" s="11">
        <v>0</v>
      </c>
      <c r="F1915" s="11">
        <v>10000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2">
        <v>0</v>
      </c>
    </row>
    <row r="1916" spans="1:13" ht="45">
      <c r="A1916" s="10" t="s">
        <v>3687</v>
      </c>
      <c r="B1916" s="10" t="s">
        <v>3688</v>
      </c>
      <c r="C1916" s="10" t="s">
        <v>2306</v>
      </c>
      <c r="D1916" s="10" t="s">
        <v>2307</v>
      </c>
      <c r="E1916" s="11">
        <v>67992.61</v>
      </c>
      <c r="F1916" s="11">
        <v>140100.61</v>
      </c>
      <c r="G1916" s="11">
        <v>140100.61</v>
      </c>
      <c r="H1916" s="11">
        <v>0</v>
      </c>
      <c r="I1916" s="11">
        <v>72133.64</v>
      </c>
      <c r="J1916" s="11">
        <v>67966.97</v>
      </c>
      <c r="K1916" s="11">
        <v>67966.97</v>
      </c>
      <c r="L1916" s="11">
        <v>67966.97</v>
      </c>
      <c r="M1916" s="12">
        <v>25.64</v>
      </c>
    </row>
    <row r="1917" spans="1:13" ht="30">
      <c r="A1917" s="10" t="s">
        <v>3689</v>
      </c>
      <c r="B1917" s="10" t="s">
        <v>3690</v>
      </c>
      <c r="C1917" s="10" t="s">
        <v>2306</v>
      </c>
      <c r="D1917" s="10" t="s">
        <v>2307</v>
      </c>
      <c r="E1917" s="11">
        <v>10000</v>
      </c>
      <c r="F1917" s="11">
        <v>0</v>
      </c>
      <c r="G1917" s="11">
        <v>10000</v>
      </c>
      <c r="H1917" s="11">
        <v>0</v>
      </c>
      <c r="I1917" s="11">
        <v>10000</v>
      </c>
      <c r="J1917" s="11">
        <v>0</v>
      </c>
      <c r="K1917" s="11">
        <v>0</v>
      </c>
      <c r="L1917" s="11">
        <v>0</v>
      </c>
      <c r="M1917" s="12">
        <v>10000</v>
      </c>
    </row>
    <row r="1918" spans="1:13" ht="45">
      <c r="A1918" s="10" t="s">
        <v>3691</v>
      </c>
      <c r="B1918" s="10" t="s">
        <v>3692</v>
      </c>
      <c r="C1918" s="10" t="s">
        <v>2313</v>
      </c>
      <c r="D1918" s="10" t="s">
        <v>2314</v>
      </c>
      <c r="E1918" s="11">
        <v>108000</v>
      </c>
      <c r="F1918" s="11">
        <v>50000</v>
      </c>
      <c r="G1918" s="11">
        <v>108000</v>
      </c>
      <c r="H1918" s="11">
        <v>0</v>
      </c>
      <c r="I1918" s="11">
        <v>996.44</v>
      </c>
      <c r="J1918" s="11">
        <v>107003.56</v>
      </c>
      <c r="K1918" s="11">
        <v>107003.56</v>
      </c>
      <c r="L1918" s="11">
        <v>107003.56</v>
      </c>
      <c r="M1918" s="12">
        <v>996.44</v>
      </c>
    </row>
    <row r="1919" spans="1:13" ht="15">
      <c r="A1919" s="10" t="s">
        <v>3693</v>
      </c>
      <c r="B1919" s="10" t="s">
        <v>3694</v>
      </c>
      <c r="C1919" s="10" t="s">
        <v>447</v>
      </c>
      <c r="D1919" s="10" t="s">
        <v>447</v>
      </c>
      <c r="E1919" s="11">
        <v>1900.04</v>
      </c>
      <c r="F1919" s="11">
        <v>10000</v>
      </c>
      <c r="G1919" s="11">
        <v>1900.04</v>
      </c>
      <c r="H1919" s="11">
        <v>0</v>
      </c>
      <c r="I1919" s="11">
        <v>1900.04</v>
      </c>
      <c r="J1919" s="11">
        <v>0</v>
      </c>
      <c r="K1919" s="11">
        <v>0</v>
      </c>
      <c r="L1919" s="11">
        <v>0</v>
      </c>
      <c r="M1919" s="12">
        <v>1900.04</v>
      </c>
    </row>
    <row r="1920" spans="1:13" ht="30">
      <c r="A1920" s="10" t="s">
        <v>3695</v>
      </c>
      <c r="B1920" s="10" t="s">
        <v>3696</v>
      </c>
      <c r="C1920" s="10" t="s">
        <v>2325</v>
      </c>
      <c r="D1920" s="10" t="s">
        <v>2326</v>
      </c>
      <c r="E1920" s="11">
        <v>23436</v>
      </c>
      <c r="F1920" s="11">
        <v>23436</v>
      </c>
      <c r="G1920" s="11">
        <v>23436</v>
      </c>
      <c r="H1920" s="11">
        <v>0</v>
      </c>
      <c r="I1920" s="11">
        <v>44.43</v>
      </c>
      <c r="J1920" s="11">
        <v>23391.57</v>
      </c>
      <c r="K1920" s="11">
        <v>23391.57</v>
      </c>
      <c r="L1920" s="11">
        <v>23391.57</v>
      </c>
      <c r="M1920" s="12">
        <v>44.43</v>
      </c>
    </row>
    <row r="1921" spans="1:13" ht="30">
      <c r="A1921" s="10" t="s">
        <v>3697</v>
      </c>
      <c r="B1921" s="10" t="s">
        <v>3698</v>
      </c>
      <c r="C1921" s="10" t="s">
        <v>2325</v>
      </c>
      <c r="D1921" s="10" t="s">
        <v>2326</v>
      </c>
      <c r="E1921" s="11">
        <v>265125.03</v>
      </c>
      <c r="F1921" s="11">
        <v>627790</v>
      </c>
      <c r="G1921" s="11">
        <v>252500.04</v>
      </c>
      <c r="H1921" s="11">
        <v>0</v>
      </c>
      <c r="I1921" s="11">
        <v>79806.04</v>
      </c>
      <c r="J1921" s="11">
        <v>172694</v>
      </c>
      <c r="K1921" s="11">
        <v>172694</v>
      </c>
      <c r="L1921" s="11">
        <v>172694</v>
      </c>
      <c r="M1921" s="12">
        <v>92431.03</v>
      </c>
    </row>
    <row r="1922" spans="1:13" ht="30">
      <c r="A1922" s="10" t="s">
        <v>3699</v>
      </c>
      <c r="B1922" s="10" t="s">
        <v>3700</v>
      </c>
      <c r="C1922" s="10" t="s">
        <v>2325</v>
      </c>
      <c r="D1922" s="10" t="s">
        <v>2326</v>
      </c>
      <c r="E1922" s="11">
        <v>254961.36</v>
      </c>
      <c r="F1922" s="11">
        <v>308218.62</v>
      </c>
      <c r="G1922" s="11">
        <v>254961.36</v>
      </c>
      <c r="H1922" s="11">
        <v>80000</v>
      </c>
      <c r="I1922" s="11">
        <v>101661.36</v>
      </c>
      <c r="J1922" s="11">
        <v>73300</v>
      </c>
      <c r="K1922" s="11">
        <v>153300</v>
      </c>
      <c r="L1922" s="11">
        <v>73300</v>
      </c>
      <c r="M1922" s="12">
        <v>101661.36</v>
      </c>
    </row>
    <row r="1923" spans="1:13" ht="30">
      <c r="A1923" s="10" t="s">
        <v>3701</v>
      </c>
      <c r="B1923" s="10" t="s">
        <v>3702</v>
      </c>
      <c r="C1923" s="10" t="s">
        <v>2319</v>
      </c>
      <c r="D1923" s="10" t="s">
        <v>2320</v>
      </c>
      <c r="E1923" s="11">
        <v>30000</v>
      </c>
      <c r="F1923" s="11">
        <v>0</v>
      </c>
      <c r="G1923" s="11">
        <v>30000</v>
      </c>
      <c r="H1923" s="11">
        <v>0</v>
      </c>
      <c r="I1923" s="11">
        <v>30000</v>
      </c>
      <c r="J1923" s="11">
        <v>0</v>
      </c>
      <c r="K1923" s="11">
        <v>0</v>
      </c>
      <c r="L1923" s="11">
        <v>0</v>
      </c>
      <c r="M1923" s="12">
        <v>30000</v>
      </c>
    </row>
    <row r="1924" spans="1:13" ht="45">
      <c r="A1924" s="10" t="s">
        <v>3703</v>
      </c>
      <c r="B1924" s="10" t="s">
        <v>3704</v>
      </c>
      <c r="C1924" s="10" t="s">
        <v>2313</v>
      </c>
      <c r="D1924" s="10" t="s">
        <v>2314</v>
      </c>
      <c r="E1924" s="11">
        <v>2829.78</v>
      </c>
      <c r="F1924" s="11">
        <v>0</v>
      </c>
      <c r="G1924" s="11">
        <v>2829.78</v>
      </c>
      <c r="H1924" s="11">
        <v>0</v>
      </c>
      <c r="I1924" s="11">
        <v>1407.64</v>
      </c>
      <c r="J1924" s="11">
        <v>1422.14</v>
      </c>
      <c r="K1924" s="11">
        <v>1422.14</v>
      </c>
      <c r="L1924" s="11">
        <v>1422.14</v>
      </c>
      <c r="M1924" s="12">
        <v>1407.64</v>
      </c>
    </row>
    <row r="1925" spans="1:13" ht="45">
      <c r="A1925" s="10" t="s">
        <v>3705</v>
      </c>
      <c r="B1925" s="10" t="s">
        <v>3706</v>
      </c>
      <c r="C1925" s="10" t="s">
        <v>2313</v>
      </c>
      <c r="D1925" s="10" t="s">
        <v>2314</v>
      </c>
      <c r="E1925" s="11">
        <v>56305.83</v>
      </c>
      <c r="F1925" s="11">
        <v>35000</v>
      </c>
      <c r="G1925" s="11">
        <v>125124.08</v>
      </c>
      <c r="H1925" s="11">
        <v>8700.42</v>
      </c>
      <c r="I1925" s="11">
        <v>116423.66</v>
      </c>
      <c r="J1925" s="11">
        <v>0</v>
      </c>
      <c r="K1925" s="11">
        <v>8700.42</v>
      </c>
      <c r="L1925" s="11">
        <v>0</v>
      </c>
      <c r="M1925" s="12">
        <v>47605.41</v>
      </c>
    </row>
    <row r="1926" spans="1:13" ht="30">
      <c r="A1926" s="10" t="s">
        <v>3707</v>
      </c>
      <c r="B1926" s="10" t="s">
        <v>3708</v>
      </c>
      <c r="C1926" s="10" t="s">
        <v>2325</v>
      </c>
      <c r="D1926" s="10" t="s">
        <v>2326</v>
      </c>
      <c r="E1926" s="11">
        <v>100000</v>
      </c>
      <c r="F1926" s="11">
        <v>89999.99</v>
      </c>
      <c r="G1926" s="11">
        <v>99999.99</v>
      </c>
      <c r="H1926" s="11">
        <v>3574.94</v>
      </c>
      <c r="I1926" s="11">
        <v>10047.88</v>
      </c>
      <c r="J1926" s="11">
        <v>86377.17</v>
      </c>
      <c r="K1926" s="11">
        <v>89952.11</v>
      </c>
      <c r="L1926" s="11">
        <v>86377.17</v>
      </c>
      <c r="M1926" s="12">
        <v>10047.89</v>
      </c>
    </row>
    <row r="1927" spans="1:13" ht="45">
      <c r="A1927" s="10" t="s">
        <v>3709</v>
      </c>
      <c r="B1927" s="10" t="s">
        <v>3710</v>
      </c>
      <c r="C1927" s="10" t="s">
        <v>2313</v>
      </c>
      <c r="D1927" s="10" t="s">
        <v>2314</v>
      </c>
      <c r="E1927" s="11">
        <v>1000</v>
      </c>
      <c r="F1927" s="11">
        <v>1000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2">
        <v>1000</v>
      </c>
    </row>
    <row r="1928" spans="1:13" ht="15">
      <c r="A1928" s="10" t="s">
        <v>3711</v>
      </c>
      <c r="B1928" s="10" t="s">
        <v>3712</v>
      </c>
      <c r="C1928" s="10" t="s">
        <v>447</v>
      </c>
      <c r="D1928" s="10" t="s">
        <v>447</v>
      </c>
      <c r="E1928" s="11">
        <v>0</v>
      </c>
      <c r="F1928" s="11">
        <v>125000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2">
        <v>0</v>
      </c>
    </row>
    <row r="1929" spans="1:13" ht="30">
      <c r="A1929" s="10" t="s">
        <v>3713</v>
      </c>
      <c r="B1929" s="10" t="s">
        <v>3714</v>
      </c>
      <c r="C1929" s="10" t="s">
        <v>1776</v>
      </c>
      <c r="D1929" s="10" t="s">
        <v>1777</v>
      </c>
      <c r="E1929" s="11">
        <v>31454.55</v>
      </c>
      <c r="F1929" s="11">
        <v>0</v>
      </c>
      <c r="G1929" s="11">
        <v>74400</v>
      </c>
      <c r="H1929" s="11">
        <v>24136.2</v>
      </c>
      <c r="I1929" s="11">
        <v>42947.54</v>
      </c>
      <c r="J1929" s="11">
        <v>7316.26</v>
      </c>
      <c r="K1929" s="11">
        <v>31452.46</v>
      </c>
      <c r="L1929" s="11">
        <v>7316.26</v>
      </c>
      <c r="M1929" s="12">
        <v>2.09</v>
      </c>
    </row>
    <row r="1930" spans="1:13" ht="30.75" thickBot="1">
      <c r="A1930" s="10" t="s">
        <v>3715</v>
      </c>
      <c r="B1930" s="10" t="s">
        <v>3716</v>
      </c>
      <c r="C1930" s="10" t="s">
        <v>2306</v>
      </c>
      <c r="D1930" s="10" t="s">
        <v>2307</v>
      </c>
      <c r="E1930" s="11">
        <v>0</v>
      </c>
      <c r="F1930" s="11">
        <v>195000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2">
        <v>0</v>
      </c>
    </row>
    <row r="1931" spans="1:13" ht="15.75" thickBot="1">
      <c r="A1931" s="13"/>
      <c r="B1931" s="14" t="s">
        <v>3288</v>
      </c>
      <c r="C1931" s="15"/>
      <c r="D1931" s="15"/>
      <c r="E1931" s="16">
        <f>SUM($E$1894:$E$1930)</f>
        <v>2420328.4099999997</v>
      </c>
      <c r="F1931" s="16">
        <f>SUM($F$1894:$F$1930)</f>
        <v>3140779.9000000004</v>
      </c>
      <c r="G1931" s="16">
        <f>SUM($G$1894:$G$1930)</f>
        <v>2955084.54</v>
      </c>
      <c r="H1931" s="16">
        <f>SUM($H$1894:$H$1930)</f>
        <v>185060.89000000004</v>
      </c>
      <c r="I1931" s="16">
        <f>SUM($I$1894:$I$1930)</f>
        <v>1907361.24</v>
      </c>
      <c r="J1931" s="16">
        <f>SUM($J$1894:$J$1930)</f>
        <v>862662.41</v>
      </c>
      <c r="K1931" s="16">
        <f>SUM($K$1894:$K$1930)</f>
        <v>1047723.3</v>
      </c>
      <c r="L1931" s="16">
        <f>SUM($L$1894:$L$1930)</f>
        <v>862662.41</v>
      </c>
      <c r="M1931" s="16">
        <f>SUM($M$1894:$M$1930)</f>
        <v>1372605.1099999999</v>
      </c>
    </row>
    <row r="1932" spans="2:13" ht="15.75" thickBot="1">
      <c r="B1932" s="14" t="s">
        <v>3289</v>
      </c>
      <c r="C1932" s="15"/>
      <c r="D1932" s="15"/>
      <c r="E1932" s="16">
        <f>(E1832+E1892+E1931)</f>
        <v>10582810.92</v>
      </c>
      <c r="F1932" s="16">
        <f>(F1832+F1892+F1931)</f>
        <v>13870026.73</v>
      </c>
      <c r="G1932" s="16">
        <f>(G1832+G1892+G1931)</f>
        <v>15562613.940000001</v>
      </c>
      <c r="H1932" s="16">
        <f>(H1832+H1892+H1931)</f>
        <v>382145.64</v>
      </c>
      <c r="I1932" s="16">
        <f>(I1832+I1892+I1931)</f>
        <v>9628019.499999998</v>
      </c>
      <c r="J1932" s="16">
        <f>(J1832+J1892+J1931)</f>
        <v>5552448.8</v>
      </c>
      <c r="K1932" s="16">
        <f>(K1832+K1892+K1931)</f>
        <v>5934594.439999999</v>
      </c>
      <c r="L1932" s="16">
        <f>(L1832+L1892+L1931)</f>
        <v>5552448.8</v>
      </c>
      <c r="M1932" s="16">
        <f>(M1832+M1892+M1931)</f>
        <v>4648216.48</v>
      </c>
    </row>
    <row r="1933" spans="1:13" ht="15.75" thickBot="1">
      <c r="A1933" s="4" t="s">
        <v>3338</v>
      </c>
      <c r="B1933" s="1" t="s">
        <v>3339</v>
      </c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ht="15.75" thickBot="1">
      <c r="A1934" s="6" t="s">
        <v>3717</v>
      </c>
      <c r="B1934" s="7" t="s">
        <v>3718</v>
      </c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30">
      <c r="A1935" s="5" t="s">
        <v>3719</v>
      </c>
      <c r="B1935" s="5" t="s">
        <v>3720</v>
      </c>
      <c r="C1935" s="5" t="s">
        <v>3721</v>
      </c>
      <c r="D1935" s="5" t="s">
        <v>3722</v>
      </c>
      <c r="E1935" s="8">
        <v>3092.41</v>
      </c>
      <c r="F1935" s="8">
        <v>0</v>
      </c>
      <c r="G1935" s="8">
        <v>3092.41</v>
      </c>
      <c r="H1935" s="8">
        <v>0</v>
      </c>
      <c r="I1935" s="8">
        <v>0</v>
      </c>
      <c r="J1935" s="8">
        <v>3092.41</v>
      </c>
      <c r="K1935" s="8">
        <v>3092.41</v>
      </c>
      <c r="L1935" s="8">
        <v>3092.41</v>
      </c>
      <c r="M1935" s="9">
        <v>0</v>
      </c>
    </row>
    <row r="1936" spans="1:13" ht="30">
      <c r="A1936" s="10" t="s">
        <v>3723</v>
      </c>
      <c r="B1936" s="10" t="s">
        <v>3724</v>
      </c>
      <c r="C1936" s="10" t="s">
        <v>447</v>
      </c>
      <c r="D1936" s="10" t="s">
        <v>447</v>
      </c>
      <c r="E1936" s="11">
        <v>2250</v>
      </c>
      <c r="F1936" s="11">
        <v>2250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2">
        <v>2250</v>
      </c>
    </row>
    <row r="1937" spans="1:13" ht="45">
      <c r="A1937" s="10" t="s">
        <v>3725</v>
      </c>
      <c r="B1937" s="10" t="s">
        <v>3726</v>
      </c>
      <c r="C1937" s="10" t="s">
        <v>3727</v>
      </c>
      <c r="D1937" s="10" t="s">
        <v>3728</v>
      </c>
      <c r="E1937" s="11">
        <v>91534.76</v>
      </c>
      <c r="F1937" s="11">
        <v>0</v>
      </c>
      <c r="G1937" s="11">
        <v>91534.76</v>
      </c>
      <c r="H1937" s="11">
        <v>365.94</v>
      </c>
      <c r="I1937" s="11">
        <v>0.02</v>
      </c>
      <c r="J1937" s="11">
        <v>91168.8</v>
      </c>
      <c r="K1937" s="11">
        <v>91534.74</v>
      </c>
      <c r="L1937" s="11">
        <v>91168.8</v>
      </c>
      <c r="M1937" s="12">
        <v>0.02</v>
      </c>
    </row>
    <row r="1938" spans="1:13" ht="15">
      <c r="A1938" s="10" t="s">
        <v>3729</v>
      </c>
      <c r="B1938" s="10" t="s">
        <v>3730</v>
      </c>
      <c r="C1938" s="10" t="s">
        <v>447</v>
      </c>
      <c r="D1938" s="10" t="s">
        <v>447</v>
      </c>
      <c r="E1938" s="11">
        <v>0</v>
      </c>
      <c r="F1938" s="11">
        <v>15000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2">
        <v>0</v>
      </c>
    </row>
    <row r="1939" spans="1:13" ht="60">
      <c r="A1939" s="10" t="s">
        <v>3731</v>
      </c>
      <c r="B1939" s="10" t="s">
        <v>3732</v>
      </c>
      <c r="C1939" s="10" t="s">
        <v>447</v>
      </c>
      <c r="D1939" s="10" t="s">
        <v>447</v>
      </c>
      <c r="E1939" s="11">
        <v>0</v>
      </c>
      <c r="F1939" s="11">
        <v>50000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2">
        <v>0</v>
      </c>
    </row>
    <row r="1940" spans="1:13" ht="30">
      <c r="A1940" s="10" t="s">
        <v>3733</v>
      </c>
      <c r="B1940" s="10" t="s">
        <v>3734</v>
      </c>
      <c r="C1940" s="10" t="s">
        <v>447</v>
      </c>
      <c r="D1940" s="10" t="s">
        <v>447</v>
      </c>
      <c r="E1940" s="11">
        <v>0</v>
      </c>
      <c r="F1940" s="11">
        <v>2250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2">
        <v>0</v>
      </c>
    </row>
    <row r="1941" spans="1:13" ht="45">
      <c r="A1941" s="10" t="s">
        <v>3735</v>
      </c>
      <c r="B1941" s="10" t="s">
        <v>3736</v>
      </c>
      <c r="C1941" s="10" t="s">
        <v>3737</v>
      </c>
      <c r="D1941" s="10" t="s">
        <v>3738</v>
      </c>
      <c r="E1941" s="11">
        <v>5000</v>
      </c>
      <c r="F1941" s="11">
        <v>5000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2">
        <v>5000</v>
      </c>
    </row>
    <row r="1942" spans="1:13" ht="30">
      <c r="A1942" s="10" t="s">
        <v>3739</v>
      </c>
      <c r="B1942" s="10" t="s">
        <v>3740</v>
      </c>
      <c r="C1942" s="10" t="s">
        <v>447</v>
      </c>
      <c r="D1942" s="10" t="s">
        <v>447</v>
      </c>
      <c r="E1942" s="11">
        <v>0</v>
      </c>
      <c r="F1942" s="11">
        <v>20000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2">
        <v>0</v>
      </c>
    </row>
    <row r="1943" spans="1:13" ht="15">
      <c r="A1943" s="10" t="s">
        <v>3741</v>
      </c>
      <c r="B1943" s="10" t="s">
        <v>3742</v>
      </c>
      <c r="C1943" s="10" t="s">
        <v>447</v>
      </c>
      <c r="D1943" s="10" t="s">
        <v>447</v>
      </c>
      <c r="E1943" s="11">
        <v>5000</v>
      </c>
      <c r="F1943" s="11">
        <v>10000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2">
        <v>5000</v>
      </c>
    </row>
    <row r="1944" spans="1:13" ht="45">
      <c r="A1944" s="10" t="s">
        <v>3743</v>
      </c>
      <c r="B1944" s="10" t="s">
        <v>3744</v>
      </c>
      <c r="C1944" s="10" t="s">
        <v>3745</v>
      </c>
      <c r="D1944" s="10" t="s">
        <v>3746</v>
      </c>
      <c r="E1944" s="11">
        <v>51000</v>
      </c>
      <c r="F1944" s="11">
        <v>51000</v>
      </c>
      <c r="G1944" s="11">
        <v>50437.92</v>
      </c>
      <c r="H1944" s="11">
        <v>0</v>
      </c>
      <c r="I1944" s="11">
        <v>0</v>
      </c>
      <c r="J1944" s="11">
        <v>50437.92</v>
      </c>
      <c r="K1944" s="11">
        <v>50437.92</v>
      </c>
      <c r="L1944" s="11">
        <v>50437.92</v>
      </c>
      <c r="M1944" s="12">
        <v>562.08</v>
      </c>
    </row>
    <row r="1945" spans="1:13" ht="30">
      <c r="A1945" s="10" t="s">
        <v>3747</v>
      </c>
      <c r="B1945" s="10" t="s">
        <v>3748</v>
      </c>
      <c r="C1945" s="10" t="s">
        <v>447</v>
      </c>
      <c r="D1945" s="10" t="s">
        <v>447</v>
      </c>
      <c r="E1945" s="11">
        <v>10000</v>
      </c>
      <c r="F1945" s="11">
        <v>50000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2">
        <v>10000</v>
      </c>
    </row>
    <row r="1946" spans="1:13" ht="60">
      <c r="A1946" s="10" t="s">
        <v>3749</v>
      </c>
      <c r="B1946" s="10" t="s">
        <v>3750</v>
      </c>
      <c r="C1946" s="10" t="s">
        <v>447</v>
      </c>
      <c r="D1946" s="10" t="s">
        <v>447</v>
      </c>
      <c r="E1946" s="11">
        <v>10000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2">
        <v>10000</v>
      </c>
    </row>
    <row r="1947" spans="1:13" ht="45.75" thickBot="1">
      <c r="A1947" s="10" t="s">
        <v>3751</v>
      </c>
      <c r="B1947" s="10" t="s">
        <v>3752</v>
      </c>
      <c r="C1947" s="10" t="s">
        <v>447</v>
      </c>
      <c r="D1947" s="10" t="s">
        <v>447</v>
      </c>
      <c r="E1947" s="11">
        <v>1000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2">
        <v>1000</v>
      </c>
    </row>
    <row r="1948" spans="1:13" ht="15.75" thickBot="1">
      <c r="A1948" s="13"/>
      <c r="B1948" s="14" t="s">
        <v>3753</v>
      </c>
      <c r="C1948" s="15"/>
      <c r="D1948" s="15"/>
      <c r="E1948" s="16">
        <f>SUM($E$1935:$E$1947)</f>
        <v>178877.16999999998</v>
      </c>
      <c r="F1948" s="16">
        <f>SUM($F$1935:$F$1947)</f>
        <v>205500</v>
      </c>
      <c r="G1948" s="16">
        <f>SUM($G$1935:$G$1947)</f>
        <v>145065.09</v>
      </c>
      <c r="H1948" s="16">
        <f>SUM($H$1935:$H$1947)</f>
        <v>365.94</v>
      </c>
      <c r="I1948" s="16">
        <f>SUM($I$1935:$I$1947)</f>
        <v>0.02</v>
      </c>
      <c r="J1948" s="16">
        <f>SUM($J$1935:$J$1947)</f>
        <v>144699.13</v>
      </c>
      <c r="K1948" s="16">
        <f>SUM($K$1935:$K$1947)</f>
        <v>145065.07</v>
      </c>
      <c r="L1948" s="16">
        <f>SUM($L$1935:$L$1947)</f>
        <v>144699.13</v>
      </c>
      <c r="M1948" s="16">
        <f>SUM($M$1935:$M$1947)</f>
        <v>33812.1</v>
      </c>
    </row>
    <row r="1949" spans="1:13" ht="15.75" thickBot="1">
      <c r="A1949" s="6" t="s">
        <v>3340</v>
      </c>
      <c r="B1949" s="7" t="s">
        <v>3341</v>
      </c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45">
      <c r="A1950" s="5" t="s">
        <v>3754</v>
      </c>
      <c r="B1950" s="5" t="s">
        <v>3755</v>
      </c>
      <c r="C1950" s="5" t="s">
        <v>3756</v>
      </c>
      <c r="D1950" s="5" t="s">
        <v>3757</v>
      </c>
      <c r="E1950" s="8">
        <v>7500</v>
      </c>
      <c r="F1950" s="8">
        <v>7500</v>
      </c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9">
        <v>7500</v>
      </c>
    </row>
    <row r="1951" spans="1:13" ht="45.75" thickBot="1">
      <c r="A1951" s="10" t="s">
        <v>3758</v>
      </c>
      <c r="B1951" s="10" t="s">
        <v>3759</v>
      </c>
      <c r="C1951" s="10" t="s">
        <v>3760</v>
      </c>
      <c r="D1951" s="10" t="s">
        <v>3761</v>
      </c>
      <c r="E1951" s="11">
        <v>7500</v>
      </c>
      <c r="F1951" s="11">
        <v>7500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2">
        <v>7500</v>
      </c>
    </row>
    <row r="1952" spans="1:13" ht="15.75" thickBot="1">
      <c r="A1952" s="13"/>
      <c r="B1952" s="14" t="s">
        <v>3344</v>
      </c>
      <c r="C1952" s="15"/>
      <c r="D1952" s="15"/>
      <c r="E1952" s="16">
        <f>SUM($E$1950:$E$1951)</f>
        <v>15000</v>
      </c>
      <c r="F1952" s="16">
        <f>SUM($F$1950:$F$1951)</f>
        <v>15000</v>
      </c>
      <c r="G1952" s="16">
        <f>SUM($G$1950:$G$1951)</f>
        <v>0</v>
      </c>
      <c r="H1952" s="16">
        <f>SUM($H$1950:$H$1951)</f>
        <v>0</v>
      </c>
      <c r="I1952" s="16">
        <f>SUM($I$1950:$I$1951)</f>
        <v>0</v>
      </c>
      <c r="J1952" s="16">
        <f>SUM($J$1950:$J$1951)</f>
        <v>0</v>
      </c>
      <c r="K1952" s="16">
        <f>SUM($K$1950:$K$1951)</f>
        <v>0</v>
      </c>
      <c r="L1952" s="16">
        <f>SUM($L$1950:$L$1951)</f>
        <v>0</v>
      </c>
      <c r="M1952" s="16">
        <f>SUM($M$1950:$M$1951)</f>
        <v>15000</v>
      </c>
    </row>
    <row r="1953" spans="2:13" ht="15.75" thickBot="1">
      <c r="B1953" s="14" t="s">
        <v>3345</v>
      </c>
      <c r="C1953" s="15"/>
      <c r="D1953" s="15"/>
      <c r="E1953" s="16">
        <f>(E1948+E1952)</f>
        <v>193877.16999999998</v>
      </c>
      <c r="F1953" s="16">
        <f>(F1948+F1952)</f>
        <v>220500</v>
      </c>
      <c r="G1953" s="16">
        <f>(G1948+G1952)</f>
        <v>145065.09</v>
      </c>
      <c r="H1953" s="16">
        <f>(H1948+H1952)</f>
        <v>365.94</v>
      </c>
      <c r="I1953" s="16">
        <f>(I1948+I1952)</f>
        <v>0.02</v>
      </c>
      <c r="J1953" s="16">
        <f>(J1948+J1952)</f>
        <v>144699.13</v>
      </c>
      <c r="K1953" s="16">
        <f>(K1948+K1952)</f>
        <v>145065.07</v>
      </c>
      <c r="L1953" s="16">
        <f>(L1948+L1952)</f>
        <v>144699.13</v>
      </c>
      <c r="M1953" s="16">
        <f>(M1948+M1952)</f>
        <v>48812.1</v>
      </c>
    </row>
    <row r="1954" spans="2:13" ht="15.75" thickBot="1">
      <c r="B1954" s="14" t="s">
        <v>2487</v>
      </c>
      <c r="C1954" s="15"/>
      <c r="D1954" s="15"/>
      <c r="E1954" s="16">
        <f>(E1822+E1932+E1953)</f>
        <v>15165153.06</v>
      </c>
      <c r="F1954" s="16">
        <f>(F1822+F1932+F1953)</f>
        <v>19626513.42</v>
      </c>
      <c r="G1954" s="16">
        <f>(G1822+G1932+G1953)</f>
        <v>22858521.57</v>
      </c>
      <c r="H1954" s="16">
        <f>(H1822+H1932+H1953)</f>
        <v>854918.23</v>
      </c>
      <c r="I1954" s="16">
        <f>(I1822+I1932+I1953)</f>
        <v>15833804.259999998</v>
      </c>
      <c r="J1954" s="16">
        <f>(J1822+J1932+J1953)</f>
        <v>6169799.08</v>
      </c>
      <c r="K1954" s="16">
        <f>(K1822+K1932+K1953)</f>
        <v>7024717.309999999</v>
      </c>
      <c r="L1954" s="16">
        <f>(L1822+L1932+L1953)</f>
        <v>6169799.08</v>
      </c>
      <c r="M1954" s="16">
        <f>(M1822+M1932+M1953)</f>
        <v>8140435.75</v>
      </c>
    </row>
    <row r="1955" spans="1:9" ht="15.75" thickBot="1">
      <c r="A1955" s="1" t="s">
        <v>2488</v>
      </c>
      <c r="B1955" s="1"/>
      <c r="C1955" s="1"/>
      <c r="D1955" s="1"/>
      <c r="E1955" s="1"/>
      <c r="F1955" s="1"/>
      <c r="G1955" s="1"/>
      <c r="H1955" s="1"/>
      <c r="I1955" s="1"/>
    </row>
    <row r="1956" spans="1:13" ht="15.75" thickBot="1">
      <c r="A1956" s="4" t="s">
        <v>3192</v>
      </c>
      <c r="B1956" s="1" t="s">
        <v>3193</v>
      </c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ht="15.75" thickBot="1">
      <c r="A1957" s="4" t="s">
        <v>3194</v>
      </c>
      <c r="B1957" s="1" t="s">
        <v>3195</v>
      </c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ht="15.75" thickBot="1">
      <c r="A1958" s="6" t="s">
        <v>3196</v>
      </c>
      <c r="B1958" s="7" t="s">
        <v>3197</v>
      </c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45">
      <c r="A1959" s="5" t="s">
        <v>3762</v>
      </c>
      <c r="B1959" s="5" t="s">
        <v>3763</v>
      </c>
      <c r="C1959" s="5" t="s">
        <v>447</v>
      </c>
      <c r="D1959" s="5" t="s">
        <v>447</v>
      </c>
      <c r="E1959" s="8">
        <v>20000</v>
      </c>
      <c r="F1959" s="8">
        <v>20000</v>
      </c>
      <c r="G1959" s="8">
        <v>0</v>
      </c>
      <c r="H1959" s="8">
        <v>0</v>
      </c>
      <c r="I1959" s="8">
        <v>0</v>
      </c>
      <c r="J1959" s="8">
        <v>0</v>
      </c>
      <c r="K1959" s="8">
        <v>0</v>
      </c>
      <c r="L1959" s="8">
        <v>0</v>
      </c>
      <c r="M1959" s="9">
        <v>20000</v>
      </c>
    </row>
    <row r="1960" spans="1:13" ht="30">
      <c r="A1960" s="10" t="s">
        <v>3764</v>
      </c>
      <c r="B1960" s="10" t="s">
        <v>3765</v>
      </c>
      <c r="C1960" s="10" t="s">
        <v>447</v>
      </c>
      <c r="D1960" s="10" t="s">
        <v>447</v>
      </c>
      <c r="E1960" s="11">
        <v>0</v>
      </c>
      <c r="F1960" s="11">
        <v>100000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2">
        <v>0</v>
      </c>
    </row>
    <row r="1961" spans="1:13" ht="30">
      <c r="A1961" s="10" t="s">
        <v>3766</v>
      </c>
      <c r="B1961" s="10" t="s">
        <v>3767</v>
      </c>
      <c r="C1961" s="10" t="s">
        <v>447</v>
      </c>
      <c r="D1961" s="10" t="s">
        <v>447</v>
      </c>
      <c r="E1961" s="11">
        <v>0</v>
      </c>
      <c r="F1961" s="11">
        <v>55000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2">
        <v>0</v>
      </c>
    </row>
    <row r="1962" spans="1:13" ht="30">
      <c r="A1962" s="10" t="s">
        <v>3768</v>
      </c>
      <c r="B1962" s="10" t="s">
        <v>3769</v>
      </c>
      <c r="C1962" s="10" t="s">
        <v>447</v>
      </c>
      <c r="D1962" s="10" t="s">
        <v>447</v>
      </c>
      <c r="E1962" s="11">
        <v>15000</v>
      </c>
      <c r="F1962" s="11">
        <v>15000</v>
      </c>
      <c r="G1962" s="11">
        <v>14260</v>
      </c>
      <c r="H1962" s="11">
        <v>0</v>
      </c>
      <c r="I1962" s="11">
        <v>632.4</v>
      </c>
      <c r="J1962" s="11">
        <v>13627.6</v>
      </c>
      <c r="K1962" s="11">
        <v>13627.6</v>
      </c>
      <c r="L1962" s="11">
        <v>13627.6</v>
      </c>
      <c r="M1962" s="12">
        <v>1372.4</v>
      </c>
    </row>
    <row r="1963" spans="1:13" ht="30">
      <c r="A1963" s="10" t="s">
        <v>3770</v>
      </c>
      <c r="B1963" s="10" t="s">
        <v>3771</v>
      </c>
      <c r="C1963" s="10" t="s">
        <v>447</v>
      </c>
      <c r="D1963" s="10" t="s">
        <v>447</v>
      </c>
      <c r="E1963" s="11">
        <v>0</v>
      </c>
      <c r="F1963" s="11">
        <v>100000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2">
        <v>0</v>
      </c>
    </row>
    <row r="1964" spans="1:13" ht="15">
      <c r="A1964" s="10" t="s">
        <v>3772</v>
      </c>
      <c r="B1964" s="10" t="s">
        <v>3773</v>
      </c>
      <c r="C1964" s="10" t="s">
        <v>447</v>
      </c>
      <c r="D1964" s="10" t="s">
        <v>447</v>
      </c>
      <c r="E1964" s="11">
        <v>2450</v>
      </c>
      <c r="F1964" s="11">
        <v>4700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2">
        <v>2450</v>
      </c>
    </row>
    <row r="1965" spans="1:13" ht="45">
      <c r="A1965" s="10" t="s">
        <v>3774</v>
      </c>
      <c r="B1965" s="10" t="s">
        <v>3775</v>
      </c>
      <c r="C1965" s="10" t="s">
        <v>447</v>
      </c>
      <c r="D1965" s="10" t="s">
        <v>447</v>
      </c>
      <c r="E1965" s="11">
        <v>24800</v>
      </c>
      <c r="F1965" s="11">
        <v>30000</v>
      </c>
      <c r="G1965" s="11">
        <v>24775.2</v>
      </c>
      <c r="H1965" s="11">
        <v>24762.8</v>
      </c>
      <c r="I1965" s="11">
        <v>12.4</v>
      </c>
      <c r="J1965" s="11">
        <v>0</v>
      </c>
      <c r="K1965" s="11">
        <v>24762.8</v>
      </c>
      <c r="L1965" s="11">
        <v>0</v>
      </c>
      <c r="M1965" s="12">
        <v>37.2</v>
      </c>
    </row>
    <row r="1966" spans="1:13" ht="30">
      <c r="A1966" s="10" t="s">
        <v>3776</v>
      </c>
      <c r="B1966" s="10" t="s">
        <v>3777</v>
      </c>
      <c r="C1966" s="10" t="s">
        <v>447</v>
      </c>
      <c r="D1966" s="10" t="s">
        <v>447</v>
      </c>
      <c r="E1966" s="11">
        <v>0</v>
      </c>
      <c r="F1966" s="11">
        <v>5000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2">
        <v>0</v>
      </c>
    </row>
    <row r="1967" spans="1:13" ht="15">
      <c r="A1967" s="10" t="s">
        <v>3778</v>
      </c>
      <c r="B1967" s="10" t="s">
        <v>3779</v>
      </c>
      <c r="C1967" s="10" t="s">
        <v>447</v>
      </c>
      <c r="D1967" s="10" t="s">
        <v>447</v>
      </c>
      <c r="E1967" s="11">
        <v>12387.6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2">
        <v>12387.6</v>
      </c>
    </row>
    <row r="1968" spans="1:13" ht="15">
      <c r="A1968" s="10" t="s">
        <v>3780</v>
      </c>
      <c r="B1968" s="10" t="s">
        <v>3779</v>
      </c>
      <c r="C1968" s="10" t="s">
        <v>447</v>
      </c>
      <c r="D1968" s="10" t="s">
        <v>447</v>
      </c>
      <c r="E1968" s="11">
        <v>43412.4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2">
        <v>43412.4</v>
      </c>
    </row>
    <row r="1969" spans="1:13" ht="15">
      <c r="A1969" s="10" t="s">
        <v>3781</v>
      </c>
      <c r="B1969" s="10" t="s">
        <v>3782</v>
      </c>
      <c r="C1969" s="10" t="s">
        <v>447</v>
      </c>
      <c r="D1969" s="10" t="s">
        <v>447</v>
      </c>
      <c r="E1969" s="11">
        <v>36058.4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2">
        <v>36058.4</v>
      </c>
    </row>
    <row r="1970" spans="1:13" ht="15">
      <c r="A1970" s="10" t="s">
        <v>3783</v>
      </c>
      <c r="B1970" s="10" t="s">
        <v>3782</v>
      </c>
      <c r="C1970" s="10" t="s">
        <v>447</v>
      </c>
      <c r="D1970" s="10" t="s">
        <v>447</v>
      </c>
      <c r="E1970" s="11">
        <v>28941.6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2">
        <v>28941.6</v>
      </c>
    </row>
    <row r="1971" spans="1:13" ht="45">
      <c r="A1971" s="10" t="s">
        <v>3784</v>
      </c>
      <c r="B1971" s="10" t="s">
        <v>3785</v>
      </c>
      <c r="C1971" s="10" t="s">
        <v>447</v>
      </c>
      <c r="D1971" s="10" t="s">
        <v>447</v>
      </c>
      <c r="E1971" s="11">
        <v>100000</v>
      </c>
      <c r="F1971" s="11">
        <v>60000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2">
        <v>100000</v>
      </c>
    </row>
    <row r="1972" spans="1:13" ht="30">
      <c r="A1972" s="10" t="s">
        <v>3786</v>
      </c>
      <c r="B1972" s="10" t="s">
        <v>3787</v>
      </c>
      <c r="C1972" s="10" t="s">
        <v>447</v>
      </c>
      <c r="D1972" s="10" t="s">
        <v>447</v>
      </c>
      <c r="E1972" s="11">
        <v>0</v>
      </c>
      <c r="F1972" s="11">
        <v>100000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2">
        <v>0</v>
      </c>
    </row>
    <row r="1973" spans="1:13" ht="45">
      <c r="A1973" s="10" t="s">
        <v>3788</v>
      </c>
      <c r="B1973" s="10" t="s">
        <v>3789</v>
      </c>
      <c r="C1973" s="10" t="s">
        <v>447</v>
      </c>
      <c r="D1973" s="10" t="s">
        <v>447</v>
      </c>
      <c r="E1973" s="11">
        <v>6500</v>
      </c>
      <c r="F1973" s="11">
        <v>6000</v>
      </c>
      <c r="G1973" s="11">
        <v>6324</v>
      </c>
      <c r="H1973" s="11">
        <v>0</v>
      </c>
      <c r="I1973" s="11">
        <v>0</v>
      </c>
      <c r="J1973" s="11">
        <v>6324</v>
      </c>
      <c r="K1973" s="11">
        <v>6324</v>
      </c>
      <c r="L1973" s="11">
        <v>6324</v>
      </c>
      <c r="M1973" s="12">
        <v>176</v>
      </c>
    </row>
    <row r="1974" spans="1:13" ht="30">
      <c r="A1974" s="10" t="s">
        <v>3790</v>
      </c>
      <c r="B1974" s="10" t="s">
        <v>3791</v>
      </c>
      <c r="C1974" s="10" t="s">
        <v>447</v>
      </c>
      <c r="D1974" s="10" t="s">
        <v>447</v>
      </c>
      <c r="E1974" s="11">
        <v>10000</v>
      </c>
      <c r="F1974" s="11">
        <v>10000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2">
        <v>10000</v>
      </c>
    </row>
    <row r="1975" spans="1:13" ht="15">
      <c r="A1975" s="10" t="s">
        <v>3792</v>
      </c>
      <c r="B1975" s="10" t="s">
        <v>3793</v>
      </c>
      <c r="C1975" s="10" t="s">
        <v>447</v>
      </c>
      <c r="D1975" s="10" t="s">
        <v>447</v>
      </c>
      <c r="E1975" s="11">
        <v>15000</v>
      </c>
      <c r="F1975" s="11">
        <v>0</v>
      </c>
      <c r="G1975" s="11">
        <v>6000</v>
      </c>
      <c r="H1975" s="11">
        <v>0</v>
      </c>
      <c r="I1975" s="11">
        <v>0</v>
      </c>
      <c r="J1975" s="11">
        <v>6000</v>
      </c>
      <c r="K1975" s="11">
        <v>6000</v>
      </c>
      <c r="L1975" s="11">
        <v>6000</v>
      </c>
      <c r="M1975" s="12">
        <v>9000</v>
      </c>
    </row>
    <row r="1976" spans="1:13" ht="45">
      <c r="A1976" s="10" t="s">
        <v>3794</v>
      </c>
      <c r="B1976" s="10" t="s">
        <v>3795</v>
      </c>
      <c r="C1976" s="10" t="s">
        <v>447</v>
      </c>
      <c r="D1976" s="10" t="s">
        <v>447</v>
      </c>
      <c r="E1976" s="11">
        <v>2500</v>
      </c>
      <c r="F1976" s="11">
        <v>2500</v>
      </c>
      <c r="G1976" s="11">
        <v>830.38</v>
      </c>
      <c r="H1976" s="11">
        <v>0</v>
      </c>
      <c r="I1976" s="11">
        <v>0</v>
      </c>
      <c r="J1976" s="11">
        <v>830.38</v>
      </c>
      <c r="K1976" s="11">
        <v>830.38</v>
      </c>
      <c r="L1976" s="11">
        <v>830.38</v>
      </c>
      <c r="M1976" s="12">
        <v>1669.62</v>
      </c>
    </row>
    <row r="1977" spans="1:13" ht="45">
      <c r="A1977" s="10" t="s">
        <v>3796</v>
      </c>
      <c r="B1977" s="10" t="s">
        <v>3797</v>
      </c>
      <c r="C1977" s="10" t="s">
        <v>447</v>
      </c>
      <c r="D1977" s="10" t="s">
        <v>447</v>
      </c>
      <c r="E1977" s="11">
        <v>2000</v>
      </c>
      <c r="F1977" s="11">
        <v>2000</v>
      </c>
      <c r="G1977" s="11">
        <v>228.16</v>
      </c>
      <c r="H1977" s="11">
        <v>0</v>
      </c>
      <c r="I1977" s="11">
        <v>0</v>
      </c>
      <c r="J1977" s="11">
        <v>228.16</v>
      </c>
      <c r="K1977" s="11">
        <v>228.16</v>
      </c>
      <c r="L1977" s="11">
        <v>228.16</v>
      </c>
      <c r="M1977" s="12">
        <v>1771.84</v>
      </c>
    </row>
    <row r="1978" spans="1:13" ht="30">
      <c r="A1978" s="10" t="s">
        <v>3798</v>
      </c>
      <c r="B1978" s="10" t="s">
        <v>3207</v>
      </c>
      <c r="C1978" s="10" t="s">
        <v>447</v>
      </c>
      <c r="D1978" s="10" t="s">
        <v>447</v>
      </c>
      <c r="E1978" s="11">
        <v>4000</v>
      </c>
      <c r="F1978" s="11">
        <v>4000</v>
      </c>
      <c r="G1978" s="11">
        <v>3123.05</v>
      </c>
      <c r="H1978" s="11">
        <v>0</v>
      </c>
      <c r="I1978" s="11">
        <v>0</v>
      </c>
      <c r="J1978" s="11">
        <v>3123.05</v>
      </c>
      <c r="K1978" s="11">
        <v>3123.05</v>
      </c>
      <c r="L1978" s="11">
        <v>3123.05</v>
      </c>
      <c r="M1978" s="12">
        <v>876.95</v>
      </c>
    </row>
    <row r="1979" spans="1:13" ht="30">
      <c r="A1979" s="10" t="s">
        <v>3799</v>
      </c>
      <c r="B1979" s="10" t="s">
        <v>3800</v>
      </c>
      <c r="C1979" s="10" t="s">
        <v>447</v>
      </c>
      <c r="D1979" s="10" t="s">
        <v>447</v>
      </c>
      <c r="E1979" s="11">
        <v>11500</v>
      </c>
      <c r="F1979" s="11">
        <v>5000</v>
      </c>
      <c r="G1979" s="11">
        <v>11315.5</v>
      </c>
      <c r="H1979" s="11">
        <v>0</v>
      </c>
      <c r="I1979" s="11">
        <v>31.5</v>
      </c>
      <c r="J1979" s="11">
        <v>11284</v>
      </c>
      <c r="K1979" s="11">
        <v>11284</v>
      </c>
      <c r="L1979" s="11">
        <v>11284</v>
      </c>
      <c r="M1979" s="12">
        <v>216</v>
      </c>
    </row>
    <row r="1980" spans="1:13" ht="30">
      <c r="A1980" s="10" t="s">
        <v>3801</v>
      </c>
      <c r="B1980" s="10" t="s">
        <v>3802</v>
      </c>
      <c r="C1980" s="10" t="s">
        <v>447</v>
      </c>
      <c r="D1980" s="10" t="s">
        <v>447</v>
      </c>
      <c r="E1980" s="11">
        <v>5000</v>
      </c>
      <c r="F1980" s="11">
        <v>5000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2">
        <v>5000</v>
      </c>
    </row>
    <row r="1981" spans="1:13" ht="45">
      <c r="A1981" s="10" t="s">
        <v>3803</v>
      </c>
      <c r="B1981" s="10" t="s">
        <v>3804</v>
      </c>
      <c r="C1981" s="10" t="s">
        <v>447</v>
      </c>
      <c r="D1981" s="10" t="s">
        <v>447</v>
      </c>
      <c r="E1981" s="11">
        <v>0</v>
      </c>
      <c r="F1981" s="11">
        <v>3000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2">
        <v>0</v>
      </c>
    </row>
    <row r="1982" spans="1:13" ht="30">
      <c r="A1982" s="10" t="s">
        <v>3805</v>
      </c>
      <c r="B1982" s="10" t="s">
        <v>3806</v>
      </c>
      <c r="C1982" s="10" t="s">
        <v>447</v>
      </c>
      <c r="D1982" s="10" t="s">
        <v>447</v>
      </c>
      <c r="E1982" s="11">
        <v>3000</v>
      </c>
      <c r="F1982" s="11">
        <v>3000</v>
      </c>
      <c r="G1982" s="11">
        <v>1488</v>
      </c>
      <c r="H1982" s="11">
        <v>0</v>
      </c>
      <c r="I1982" s="11">
        <v>37.2</v>
      </c>
      <c r="J1982" s="11">
        <v>1450.8</v>
      </c>
      <c r="K1982" s="11">
        <v>1450.8</v>
      </c>
      <c r="L1982" s="11">
        <v>1450.8</v>
      </c>
      <c r="M1982" s="12">
        <v>1549.2</v>
      </c>
    </row>
    <row r="1983" spans="1:13" ht="30">
      <c r="A1983" s="10" t="s">
        <v>3807</v>
      </c>
      <c r="B1983" s="10" t="s">
        <v>3808</v>
      </c>
      <c r="C1983" s="10" t="s">
        <v>447</v>
      </c>
      <c r="D1983" s="10" t="s">
        <v>447</v>
      </c>
      <c r="E1983" s="11">
        <v>2000</v>
      </c>
      <c r="F1983" s="11">
        <v>2000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2">
        <v>2000</v>
      </c>
    </row>
    <row r="1984" spans="1:13" ht="30.75" thickBot="1">
      <c r="A1984" s="10" t="s">
        <v>3809</v>
      </c>
      <c r="B1984" s="10" t="s">
        <v>3810</v>
      </c>
      <c r="C1984" s="10" t="s">
        <v>447</v>
      </c>
      <c r="D1984" s="10" t="s">
        <v>447</v>
      </c>
      <c r="E1984" s="11">
        <v>5000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2">
        <v>5000</v>
      </c>
    </row>
    <row r="1985" spans="1:13" ht="15.75" thickBot="1">
      <c r="A1985" s="13"/>
      <c r="B1985" s="14" t="s">
        <v>3220</v>
      </c>
      <c r="C1985" s="15"/>
      <c r="D1985" s="15"/>
      <c r="E1985" s="16">
        <f>SUM($E$1959:$E$1984)</f>
        <v>349550</v>
      </c>
      <c r="F1985" s="16">
        <f>SUM($F$1959:$F$1984)</f>
        <v>532200</v>
      </c>
      <c r="G1985" s="16">
        <f>SUM($G$1959:$G$1984)</f>
        <v>68344.29000000001</v>
      </c>
      <c r="H1985" s="16">
        <f>SUM($H$1959:$H$1984)</f>
        <v>24762.8</v>
      </c>
      <c r="I1985" s="16">
        <f>SUM($I$1959:$I$1984)</f>
        <v>713.5</v>
      </c>
      <c r="J1985" s="16">
        <f>SUM($J$1959:$J$1984)</f>
        <v>42867.990000000005</v>
      </c>
      <c r="K1985" s="16">
        <f>SUM($K$1959:$K$1984)</f>
        <v>67630.79000000001</v>
      </c>
      <c r="L1985" s="16">
        <f>SUM($L$1959:$L$1984)</f>
        <v>42867.990000000005</v>
      </c>
      <c r="M1985" s="16">
        <f>SUM($M$1959:$M$1984)</f>
        <v>281919.21</v>
      </c>
    </row>
    <row r="1986" spans="2:13" ht="15.75" thickBot="1">
      <c r="B1986" s="14" t="s">
        <v>3221</v>
      </c>
      <c r="C1986" s="15"/>
      <c r="D1986" s="15"/>
      <c r="E1986" s="16">
        <f>(E1985)</f>
        <v>349550</v>
      </c>
      <c r="F1986" s="16">
        <f>(F1985)</f>
        <v>532200</v>
      </c>
      <c r="G1986" s="16">
        <f>(G1985)</f>
        <v>68344.29000000001</v>
      </c>
      <c r="H1986" s="16">
        <f>(H1985)</f>
        <v>24762.8</v>
      </c>
      <c r="I1986" s="16">
        <f>(I1985)</f>
        <v>713.5</v>
      </c>
      <c r="J1986" s="16">
        <f>(J1985)</f>
        <v>42867.990000000005</v>
      </c>
      <c r="K1986" s="16">
        <f>(K1985)</f>
        <v>67630.79000000001</v>
      </c>
      <c r="L1986" s="16">
        <f>(L1985)</f>
        <v>42867.990000000005</v>
      </c>
      <c r="M1986" s="16">
        <f>(M1985)</f>
        <v>281919.21</v>
      </c>
    </row>
    <row r="1987" spans="1:13" ht="15.75" thickBot="1">
      <c r="A1987" s="4" t="s">
        <v>3275</v>
      </c>
      <c r="B1987" s="1" t="s">
        <v>3276</v>
      </c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ht="15.75" thickBot="1">
      <c r="A1988" s="6" t="s">
        <v>3284</v>
      </c>
      <c r="B1988" s="7" t="s">
        <v>3285</v>
      </c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45">
      <c r="A1989" s="5" t="s">
        <v>3811</v>
      </c>
      <c r="B1989" s="5" t="s">
        <v>3812</v>
      </c>
      <c r="C1989" s="5" t="s">
        <v>447</v>
      </c>
      <c r="D1989" s="5" t="s">
        <v>447</v>
      </c>
      <c r="E1989" s="8">
        <v>20962.49</v>
      </c>
      <c r="F1989" s="8">
        <v>0</v>
      </c>
      <c r="G1989" s="8">
        <v>0</v>
      </c>
      <c r="H1989" s="8">
        <v>0</v>
      </c>
      <c r="I1989" s="8">
        <v>0</v>
      </c>
      <c r="J1989" s="8">
        <v>0</v>
      </c>
      <c r="K1989" s="8">
        <v>0</v>
      </c>
      <c r="L1989" s="8">
        <v>0</v>
      </c>
      <c r="M1989" s="9">
        <v>20962.49</v>
      </c>
    </row>
    <row r="1990" spans="1:13" ht="45">
      <c r="A1990" s="10" t="s">
        <v>3813</v>
      </c>
      <c r="B1990" s="10" t="s">
        <v>3814</v>
      </c>
      <c r="C1990" s="10" t="s">
        <v>447</v>
      </c>
      <c r="D1990" s="10" t="s">
        <v>447</v>
      </c>
      <c r="E1990" s="11">
        <v>24058.96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2">
        <v>24058.96</v>
      </c>
    </row>
    <row r="1991" spans="1:13" ht="45">
      <c r="A1991" s="10" t="s">
        <v>3815</v>
      </c>
      <c r="B1991" s="10" t="s">
        <v>3816</v>
      </c>
      <c r="C1991" s="10" t="s">
        <v>447</v>
      </c>
      <c r="D1991" s="10" t="s">
        <v>447</v>
      </c>
      <c r="E1991" s="11">
        <v>29770.03</v>
      </c>
      <c r="F1991" s="11">
        <v>0</v>
      </c>
      <c r="G1991" s="11">
        <v>29770.03</v>
      </c>
      <c r="H1991" s="11">
        <v>0</v>
      </c>
      <c r="I1991" s="11">
        <v>29770.03</v>
      </c>
      <c r="J1991" s="11">
        <v>0</v>
      </c>
      <c r="K1991" s="11">
        <v>0</v>
      </c>
      <c r="L1991" s="11">
        <v>0</v>
      </c>
      <c r="M1991" s="12">
        <v>29770.03</v>
      </c>
    </row>
    <row r="1992" spans="1:13" ht="45.75" thickBot="1">
      <c r="A1992" s="10" t="s">
        <v>3817</v>
      </c>
      <c r="B1992" s="10" t="s">
        <v>3818</v>
      </c>
      <c r="C1992" s="10" t="s">
        <v>447</v>
      </c>
      <c r="D1992" s="10" t="s">
        <v>447</v>
      </c>
      <c r="E1992" s="11">
        <v>23060.37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2">
        <v>23060.37</v>
      </c>
    </row>
    <row r="1993" spans="1:13" ht="15.75" thickBot="1">
      <c r="A1993" s="13"/>
      <c r="B1993" s="14" t="s">
        <v>3288</v>
      </c>
      <c r="C1993" s="15"/>
      <c r="D1993" s="15"/>
      <c r="E1993" s="16">
        <f>SUM($E$1989:$E$1992)</f>
        <v>97851.84999999999</v>
      </c>
      <c r="F1993" s="16">
        <f>SUM($F$1989:$F$1992)</f>
        <v>0</v>
      </c>
      <c r="G1993" s="16">
        <f>SUM($G$1989:$G$1992)</f>
        <v>29770.03</v>
      </c>
      <c r="H1993" s="16">
        <f>SUM($H$1989:$H$1992)</f>
        <v>0</v>
      </c>
      <c r="I1993" s="16">
        <f>SUM($I$1989:$I$1992)</f>
        <v>29770.03</v>
      </c>
      <c r="J1993" s="16">
        <f>SUM($J$1989:$J$1992)</f>
        <v>0</v>
      </c>
      <c r="K1993" s="16">
        <f>SUM($K$1989:$K$1992)</f>
        <v>0</v>
      </c>
      <c r="L1993" s="16">
        <f>SUM($L$1989:$L$1992)</f>
        <v>0</v>
      </c>
      <c r="M1993" s="16">
        <f>SUM($M$1989:$M$1992)</f>
        <v>97851.84999999999</v>
      </c>
    </row>
    <row r="1994" spans="2:13" ht="15.75" thickBot="1">
      <c r="B1994" s="14" t="s">
        <v>3289</v>
      </c>
      <c r="C1994" s="15"/>
      <c r="D1994" s="15"/>
      <c r="E1994" s="16">
        <f>(E1993)</f>
        <v>97851.84999999999</v>
      </c>
      <c r="F1994" s="16">
        <f>(F1993)</f>
        <v>0</v>
      </c>
      <c r="G1994" s="16">
        <f>(G1993)</f>
        <v>29770.03</v>
      </c>
      <c r="H1994" s="16">
        <f>(H1993)</f>
        <v>0</v>
      </c>
      <c r="I1994" s="16">
        <f>(I1993)</f>
        <v>29770.03</v>
      </c>
      <c r="J1994" s="16">
        <f>(J1993)</f>
        <v>0</v>
      </c>
      <c r="K1994" s="16">
        <f>(K1993)</f>
        <v>0</v>
      </c>
      <c r="L1994" s="16">
        <f>(L1993)</f>
        <v>0</v>
      </c>
      <c r="M1994" s="16">
        <f>(M1993)</f>
        <v>97851.84999999999</v>
      </c>
    </row>
    <row r="1995" spans="2:13" ht="15.75" thickBot="1">
      <c r="B1995" s="14" t="s">
        <v>2681</v>
      </c>
      <c r="C1995" s="15"/>
      <c r="D1995" s="15"/>
      <c r="E1995" s="16">
        <f>(E1986+E1994)</f>
        <v>447401.85</v>
      </c>
      <c r="F1995" s="16">
        <f>(F1986+F1994)</f>
        <v>532200</v>
      </c>
      <c r="G1995" s="16">
        <f>(G1986+G1994)</f>
        <v>98114.32</v>
      </c>
      <c r="H1995" s="16">
        <f>(H1986+H1994)</f>
        <v>24762.8</v>
      </c>
      <c r="I1995" s="16">
        <f>(I1986+I1994)</f>
        <v>30483.53</v>
      </c>
      <c r="J1995" s="16">
        <f>(J1986+J1994)</f>
        <v>42867.990000000005</v>
      </c>
      <c r="K1995" s="16">
        <f>(K1986+K1994)</f>
        <v>67630.79000000001</v>
      </c>
      <c r="L1995" s="16">
        <f>(L1986+L1994)</f>
        <v>42867.990000000005</v>
      </c>
      <c r="M1995" s="16">
        <f>(M1986+M1994)</f>
        <v>379771.06</v>
      </c>
    </row>
    <row r="1996" spans="1:9" ht="15.75" thickBot="1">
      <c r="A1996" s="1" t="s">
        <v>2682</v>
      </c>
      <c r="B1996" s="1"/>
      <c r="C1996" s="1"/>
      <c r="D1996" s="1"/>
      <c r="E1996" s="1"/>
      <c r="F1996" s="1"/>
      <c r="G1996" s="1"/>
      <c r="H1996" s="1"/>
      <c r="I1996" s="1"/>
    </row>
    <row r="1997" spans="1:13" ht="15.75" thickBot="1">
      <c r="A1997" s="4" t="s">
        <v>3192</v>
      </c>
      <c r="B1997" s="1" t="s">
        <v>3193</v>
      </c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ht="15.75" thickBot="1">
      <c r="A1998" s="4" t="s">
        <v>3194</v>
      </c>
      <c r="B1998" s="1" t="s">
        <v>3195</v>
      </c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ht="15.75" thickBot="1">
      <c r="A1999" s="6" t="s">
        <v>3819</v>
      </c>
      <c r="B1999" s="7" t="s">
        <v>3820</v>
      </c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30">
      <c r="A2000" s="5" t="s">
        <v>3821</v>
      </c>
      <c r="B2000" s="5" t="s">
        <v>3822</v>
      </c>
      <c r="C2000" s="5" t="s">
        <v>3823</v>
      </c>
      <c r="D2000" s="5" t="s">
        <v>3824</v>
      </c>
      <c r="E2000" s="8">
        <v>0</v>
      </c>
      <c r="F2000" s="8">
        <v>4240045.56</v>
      </c>
      <c r="G2000" s="8">
        <v>0</v>
      </c>
      <c r="H2000" s="8">
        <v>0</v>
      </c>
      <c r="I2000" s="8">
        <v>0</v>
      </c>
      <c r="J2000" s="8">
        <v>0</v>
      </c>
      <c r="K2000" s="8">
        <v>0</v>
      </c>
      <c r="L2000" s="8">
        <v>0</v>
      </c>
      <c r="M2000" s="9">
        <v>0</v>
      </c>
    </row>
    <row r="2001" spans="1:13" ht="30">
      <c r="A2001" s="10" t="s">
        <v>3825</v>
      </c>
      <c r="B2001" s="10" t="s">
        <v>3826</v>
      </c>
      <c r="C2001" s="10" t="s">
        <v>3827</v>
      </c>
      <c r="D2001" s="10" t="s">
        <v>3828</v>
      </c>
      <c r="E2001" s="11">
        <v>580000</v>
      </c>
      <c r="F2001" s="11">
        <v>450000</v>
      </c>
      <c r="G2001" s="11">
        <v>580000</v>
      </c>
      <c r="H2001" s="11">
        <v>0</v>
      </c>
      <c r="I2001" s="11">
        <v>120000</v>
      </c>
      <c r="J2001" s="11">
        <v>460000</v>
      </c>
      <c r="K2001" s="11">
        <v>460000</v>
      </c>
      <c r="L2001" s="11">
        <v>460000</v>
      </c>
      <c r="M2001" s="12">
        <v>120000</v>
      </c>
    </row>
    <row r="2002" spans="1:13" ht="90">
      <c r="A2002" s="10" t="s">
        <v>3829</v>
      </c>
      <c r="B2002" s="10" t="s">
        <v>3830</v>
      </c>
      <c r="C2002" s="10" t="s">
        <v>3827</v>
      </c>
      <c r="D2002" s="10" t="s">
        <v>3828</v>
      </c>
      <c r="E2002" s="11">
        <v>9807.88</v>
      </c>
      <c r="F2002" s="11">
        <v>9807.88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2">
        <v>9807.88</v>
      </c>
    </row>
    <row r="2003" spans="1:13" ht="60">
      <c r="A2003" s="10" t="s">
        <v>3831</v>
      </c>
      <c r="B2003" s="10" t="s">
        <v>3832</v>
      </c>
      <c r="C2003" s="10" t="s">
        <v>3827</v>
      </c>
      <c r="D2003" s="10" t="s">
        <v>3828</v>
      </c>
      <c r="E2003" s="11">
        <v>102743.83</v>
      </c>
      <c r="F2003" s="11">
        <v>102743.83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2">
        <v>102743.83</v>
      </c>
    </row>
    <row r="2004" spans="1:13" ht="45">
      <c r="A2004" s="10" t="s">
        <v>3833</v>
      </c>
      <c r="B2004" s="10" t="s">
        <v>3834</v>
      </c>
      <c r="C2004" s="10" t="s">
        <v>3827</v>
      </c>
      <c r="D2004" s="10" t="s">
        <v>3828</v>
      </c>
      <c r="E2004" s="11">
        <v>0</v>
      </c>
      <c r="F2004" s="11">
        <v>157869.8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2">
        <v>0</v>
      </c>
    </row>
    <row r="2005" spans="1:13" ht="45">
      <c r="A2005" s="10" t="s">
        <v>3835</v>
      </c>
      <c r="B2005" s="10" t="s">
        <v>3836</v>
      </c>
      <c r="C2005" s="10" t="s">
        <v>3827</v>
      </c>
      <c r="D2005" s="10" t="s">
        <v>3828</v>
      </c>
      <c r="E2005" s="11">
        <v>40128</v>
      </c>
      <c r="F2005" s="11">
        <v>40128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2">
        <v>40128</v>
      </c>
    </row>
    <row r="2006" spans="1:13" ht="90">
      <c r="A2006" s="10" t="s">
        <v>3837</v>
      </c>
      <c r="B2006" s="10" t="s">
        <v>3838</v>
      </c>
      <c r="C2006" s="10" t="s">
        <v>3827</v>
      </c>
      <c r="D2006" s="10" t="s">
        <v>3828</v>
      </c>
      <c r="E2006" s="11">
        <v>18250</v>
      </c>
      <c r="F2006" s="11">
        <v>18250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2">
        <v>18250</v>
      </c>
    </row>
    <row r="2007" spans="1:13" ht="75">
      <c r="A2007" s="10" t="s">
        <v>3839</v>
      </c>
      <c r="B2007" s="10" t="s">
        <v>3840</v>
      </c>
      <c r="C2007" s="10" t="s">
        <v>3827</v>
      </c>
      <c r="D2007" s="10" t="s">
        <v>3828</v>
      </c>
      <c r="E2007" s="11">
        <v>98126.49</v>
      </c>
      <c r="F2007" s="11">
        <v>98126.49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2">
        <v>98126.49</v>
      </c>
    </row>
    <row r="2008" spans="1:13" ht="75">
      <c r="A2008" s="10" t="s">
        <v>3841</v>
      </c>
      <c r="B2008" s="10" t="s">
        <v>3842</v>
      </c>
      <c r="C2008" s="10" t="s">
        <v>3827</v>
      </c>
      <c r="D2008" s="10" t="s">
        <v>3828</v>
      </c>
      <c r="E2008" s="11">
        <v>0</v>
      </c>
      <c r="F2008" s="11">
        <v>915056.16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2">
        <v>0</v>
      </c>
    </row>
    <row r="2009" spans="1:13" ht="105">
      <c r="A2009" s="10" t="s">
        <v>3843</v>
      </c>
      <c r="B2009" s="10" t="s">
        <v>3844</v>
      </c>
      <c r="C2009" s="10" t="s">
        <v>3827</v>
      </c>
      <c r="D2009" s="10" t="s">
        <v>3828</v>
      </c>
      <c r="E2009" s="11">
        <v>0</v>
      </c>
      <c r="F2009" s="11">
        <v>376276.36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2">
        <v>0</v>
      </c>
    </row>
    <row r="2010" spans="1:13" ht="75">
      <c r="A2010" s="10" t="s">
        <v>3845</v>
      </c>
      <c r="B2010" s="10" t="s">
        <v>3846</v>
      </c>
      <c r="C2010" s="10" t="s">
        <v>3827</v>
      </c>
      <c r="D2010" s="10" t="s">
        <v>3828</v>
      </c>
      <c r="E2010" s="11">
        <v>0</v>
      </c>
      <c r="F2010" s="11">
        <v>297800.9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2">
        <v>0</v>
      </c>
    </row>
    <row r="2011" spans="1:13" ht="105">
      <c r="A2011" s="10" t="s">
        <v>3847</v>
      </c>
      <c r="B2011" s="10" t="s">
        <v>3848</v>
      </c>
      <c r="C2011" s="10" t="s">
        <v>3827</v>
      </c>
      <c r="D2011" s="10" t="s">
        <v>3828</v>
      </c>
      <c r="E2011" s="11">
        <v>0</v>
      </c>
      <c r="F2011" s="11">
        <v>958520.92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2">
        <v>0</v>
      </c>
    </row>
    <row r="2012" spans="1:13" ht="75">
      <c r="A2012" s="10" t="s">
        <v>3849</v>
      </c>
      <c r="B2012" s="10" t="s">
        <v>3850</v>
      </c>
      <c r="C2012" s="10" t="s">
        <v>3827</v>
      </c>
      <c r="D2012" s="10" t="s">
        <v>3828</v>
      </c>
      <c r="E2012" s="11">
        <v>136910.3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2">
        <v>136910.3</v>
      </c>
    </row>
    <row r="2013" spans="1:13" ht="90.75" thickBot="1">
      <c r="A2013" s="10" t="s">
        <v>3851</v>
      </c>
      <c r="B2013" s="10" t="s">
        <v>3852</v>
      </c>
      <c r="C2013" s="10" t="s">
        <v>447</v>
      </c>
      <c r="D2013" s="10" t="s">
        <v>447</v>
      </c>
      <c r="E2013" s="11">
        <v>45668.7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2">
        <v>45668.7</v>
      </c>
    </row>
    <row r="2014" spans="1:13" ht="15.75" thickBot="1">
      <c r="A2014" s="13"/>
      <c r="B2014" s="14" t="s">
        <v>3853</v>
      </c>
      <c r="C2014" s="15"/>
      <c r="D2014" s="15"/>
      <c r="E2014" s="16">
        <f>SUM($E$2000:$E$2013)</f>
        <v>1031635.2</v>
      </c>
      <c r="F2014" s="16">
        <f>SUM($F$2000:$F$2013)</f>
        <v>7664625.9</v>
      </c>
      <c r="G2014" s="16">
        <f>SUM($G$2000:$G$2013)</f>
        <v>580000</v>
      </c>
      <c r="H2014" s="16">
        <f>SUM($H$2000:$H$2013)</f>
        <v>0</v>
      </c>
      <c r="I2014" s="16">
        <f>SUM($I$2000:$I$2013)</f>
        <v>120000</v>
      </c>
      <c r="J2014" s="16">
        <f>SUM($J$2000:$J$2013)</f>
        <v>460000</v>
      </c>
      <c r="K2014" s="16">
        <f>SUM($K$2000:$K$2013)</f>
        <v>460000</v>
      </c>
      <c r="L2014" s="16">
        <f>SUM($L$2000:$L$2013)</f>
        <v>460000</v>
      </c>
      <c r="M2014" s="16">
        <f>SUM($M$2000:$M$2013)</f>
        <v>571635.2</v>
      </c>
    </row>
    <row r="2015" spans="1:13" ht="15.75" thickBot="1">
      <c r="A2015" s="6" t="s">
        <v>3196</v>
      </c>
      <c r="B2015" s="7" t="s">
        <v>3197</v>
      </c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30">
      <c r="A2016" s="5" t="s">
        <v>3854</v>
      </c>
      <c r="B2016" s="5" t="s">
        <v>3855</v>
      </c>
      <c r="C2016" s="5" t="s">
        <v>447</v>
      </c>
      <c r="D2016" s="5" t="s">
        <v>447</v>
      </c>
      <c r="E2016" s="8">
        <v>0</v>
      </c>
      <c r="F2016" s="8">
        <v>10000</v>
      </c>
      <c r="G2016" s="8">
        <v>0</v>
      </c>
      <c r="H2016" s="8">
        <v>0</v>
      </c>
      <c r="I2016" s="8">
        <v>0</v>
      </c>
      <c r="J2016" s="8">
        <v>0</v>
      </c>
      <c r="K2016" s="8">
        <v>0</v>
      </c>
      <c r="L2016" s="8">
        <v>0</v>
      </c>
      <c r="M2016" s="9">
        <v>0</v>
      </c>
    </row>
    <row r="2017" spans="1:13" ht="15.75" thickBot="1">
      <c r="A2017" s="10" t="s">
        <v>3856</v>
      </c>
      <c r="B2017" s="10" t="s">
        <v>3857</v>
      </c>
      <c r="C2017" s="10" t="s">
        <v>447</v>
      </c>
      <c r="D2017" s="10" t="s">
        <v>447</v>
      </c>
      <c r="E2017" s="11">
        <v>0</v>
      </c>
      <c r="F2017" s="11">
        <v>15000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2">
        <v>0</v>
      </c>
    </row>
    <row r="2018" spans="1:13" ht="15.75" thickBot="1">
      <c r="A2018" s="13"/>
      <c r="B2018" s="14" t="s">
        <v>3220</v>
      </c>
      <c r="C2018" s="15"/>
      <c r="D2018" s="15"/>
      <c r="E2018" s="16">
        <f>SUM($E$2016:$E$2017)</f>
        <v>0</v>
      </c>
      <c r="F2018" s="16">
        <f>SUM($F$2016:$F$2017)</f>
        <v>25000</v>
      </c>
      <c r="G2018" s="16">
        <f>SUM($G$2016:$G$2017)</f>
        <v>0</v>
      </c>
      <c r="H2018" s="16">
        <f>SUM($H$2016:$H$2017)</f>
        <v>0</v>
      </c>
      <c r="I2018" s="16">
        <f>SUM($I$2016:$I$2017)</f>
        <v>0</v>
      </c>
      <c r="J2018" s="16">
        <f>SUM($J$2016:$J$2017)</f>
        <v>0</v>
      </c>
      <c r="K2018" s="16">
        <f>SUM($K$2016:$K$2017)</f>
        <v>0</v>
      </c>
      <c r="L2018" s="16">
        <f>SUM($L$2016:$L$2017)</f>
        <v>0</v>
      </c>
      <c r="M2018" s="16">
        <f>SUM($M$2016:$M$2017)</f>
        <v>0</v>
      </c>
    </row>
    <row r="2019" spans="2:13" ht="15.75" thickBot="1">
      <c r="B2019" s="14" t="s">
        <v>3221</v>
      </c>
      <c r="C2019" s="15"/>
      <c r="D2019" s="15"/>
      <c r="E2019" s="16">
        <f>(E2014+E2018)</f>
        <v>1031635.2</v>
      </c>
      <c r="F2019" s="16">
        <f>(F2014+F2018)</f>
        <v>7689625.9</v>
      </c>
      <c r="G2019" s="16">
        <f>(G2014+G2018)</f>
        <v>580000</v>
      </c>
      <c r="H2019" s="16">
        <f>(H2014+H2018)</f>
        <v>0</v>
      </c>
      <c r="I2019" s="16">
        <f>(I2014+I2018)</f>
        <v>120000</v>
      </c>
      <c r="J2019" s="16">
        <f>(J2014+J2018)</f>
        <v>460000</v>
      </c>
      <c r="K2019" s="16">
        <f>(K2014+K2018)</f>
        <v>460000</v>
      </c>
      <c r="L2019" s="16">
        <f>(L2014+L2018)</f>
        <v>460000</v>
      </c>
      <c r="M2019" s="16">
        <f>(M2014+M2018)</f>
        <v>571635.2</v>
      </c>
    </row>
    <row r="2020" spans="1:13" ht="15.75" thickBot="1">
      <c r="A2020" s="4" t="s">
        <v>3338</v>
      </c>
      <c r="B2020" s="1" t="s">
        <v>3339</v>
      </c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ht="15.75" thickBot="1">
      <c r="A2021" s="6" t="s">
        <v>3717</v>
      </c>
      <c r="B2021" s="7" t="s">
        <v>3718</v>
      </c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30">
      <c r="A2022" s="5" t="s">
        <v>3858</v>
      </c>
      <c r="B2022" s="5" t="s">
        <v>3859</v>
      </c>
      <c r="C2022" s="5" t="s">
        <v>3860</v>
      </c>
      <c r="D2022" s="5" t="s">
        <v>3861</v>
      </c>
      <c r="E2022" s="8">
        <v>0</v>
      </c>
      <c r="F2022" s="8">
        <v>30000</v>
      </c>
      <c r="G2022" s="8">
        <v>0</v>
      </c>
      <c r="H2022" s="8">
        <v>0</v>
      </c>
      <c r="I2022" s="8">
        <v>0</v>
      </c>
      <c r="J2022" s="8">
        <v>0</v>
      </c>
      <c r="K2022" s="8">
        <v>0</v>
      </c>
      <c r="L2022" s="8">
        <v>0</v>
      </c>
      <c r="M2022" s="9">
        <v>0</v>
      </c>
    </row>
    <row r="2023" spans="1:13" ht="45">
      <c r="A2023" s="10" t="s">
        <v>3862</v>
      </c>
      <c r="B2023" s="10" t="s">
        <v>3863</v>
      </c>
      <c r="C2023" s="10" t="s">
        <v>3860</v>
      </c>
      <c r="D2023" s="10" t="s">
        <v>3861</v>
      </c>
      <c r="E2023" s="11">
        <v>10000</v>
      </c>
      <c r="F2023" s="11">
        <v>80000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2">
        <v>10000</v>
      </c>
    </row>
    <row r="2024" spans="1:13" ht="30">
      <c r="A2024" s="10" t="s">
        <v>3864</v>
      </c>
      <c r="B2024" s="10" t="s">
        <v>3865</v>
      </c>
      <c r="C2024" s="10" t="s">
        <v>3860</v>
      </c>
      <c r="D2024" s="10" t="s">
        <v>3861</v>
      </c>
      <c r="E2024" s="11">
        <v>1</v>
      </c>
      <c r="F2024" s="11">
        <v>20000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2">
        <v>1</v>
      </c>
    </row>
    <row r="2025" spans="1:13" ht="30">
      <c r="A2025" s="10" t="s">
        <v>3866</v>
      </c>
      <c r="B2025" s="10" t="s">
        <v>3867</v>
      </c>
      <c r="C2025" s="10" t="s">
        <v>447</v>
      </c>
      <c r="D2025" s="10" t="s">
        <v>447</v>
      </c>
      <c r="E2025" s="11">
        <v>26050.96</v>
      </c>
      <c r="F2025" s="11">
        <v>76050.96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2">
        <v>26050.96</v>
      </c>
    </row>
    <row r="2026" spans="1:13" ht="30">
      <c r="A2026" s="10" t="s">
        <v>3868</v>
      </c>
      <c r="B2026" s="10" t="s">
        <v>3869</v>
      </c>
      <c r="C2026" s="10" t="s">
        <v>447</v>
      </c>
      <c r="D2026" s="10" t="s">
        <v>447</v>
      </c>
      <c r="E2026" s="11">
        <v>1</v>
      </c>
      <c r="F2026" s="11">
        <v>100000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2">
        <v>1</v>
      </c>
    </row>
    <row r="2027" spans="1:13" ht="45">
      <c r="A2027" s="10" t="s">
        <v>3870</v>
      </c>
      <c r="B2027" s="10" t="s">
        <v>3871</v>
      </c>
      <c r="C2027" s="10" t="s">
        <v>447</v>
      </c>
      <c r="D2027" s="10" t="s">
        <v>447</v>
      </c>
      <c r="E2027" s="11">
        <v>11342.2</v>
      </c>
      <c r="F2027" s="11">
        <v>229252.5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2">
        <v>11342.2</v>
      </c>
    </row>
    <row r="2028" spans="1:13" ht="30">
      <c r="A2028" s="10" t="s">
        <v>3872</v>
      </c>
      <c r="B2028" s="10" t="s">
        <v>3873</v>
      </c>
      <c r="C2028" s="10" t="s">
        <v>447</v>
      </c>
      <c r="D2028" s="10" t="s">
        <v>447</v>
      </c>
      <c r="E2028" s="11">
        <v>29918.96</v>
      </c>
      <c r="F2028" s="11">
        <v>69918.96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2">
        <v>29918.96</v>
      </c>
    </row>
    <row r="2029" spans="1:13" ht="15">
      <c r="A2029" s="10" t="s">
        <v>3874</v>
      </c>
      <c r="B2029" s="10" t="s">
        <v>3875</v>
      </c>
      <c r="C2029" s="10" t="s">
        <v>3876</v>
      </c>
      <c r="D2029" s="10" t="s">
        <v>3875</v>
      </c>
      <c r="E2029" s="11">
        <v>4085.2</v>
      </c>
      <c r="F2029" s="11">
        <v>4085.2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2">
        <v>4085.2</v>
      </c>
    </row>
    <row r="2030" spans="1:13" ht="45">
      <c r="A2030" s="10" t="s">
        <v>3877</v>
      </c>
      <c r="B2030" s="10" t="s">
        <v>3878</v>
      </c>
      <c r="C2030" s="10" t="s">
        <v>447</v>
      </c>
      <c r="D2030" s="10" t="s">
        <v>447</v>
      </c>
      <c r="E2030" s="11">
        <v>5300</v>
      </c>
      <c r="F2030" s="11">
        <v>5300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2">
        <v>5300</v>
      </c>
    </row>
    <row r="2031" spans="1:13" ht="45">
      <c r="A2031" s="10" t="s">
        <v>3879</v>
      </c>
      <c r="B2031" s="10" t="s">
        <v>3880</v>
      </c>
      <c r="C2031" s="10" t="s">
        <v>447</v>
      </c>
      <c r="D2031" s="10" t="s">
        <v>447</v>
      </c>
      <c r="E2031" s="11">
        <v>4900</v>
      </c>
      <c r="F2031" s="11">
        <v>4900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2">
        <v>4900</v>
      </c>
    </row>
    <row r="2032" spans="1:13" ht="30">
      <c r="A2032" s="10" t="s">
        <v>3881</v>
      </c>
      <c r="B2032" s="10" t="s">
        <v>3882</v>
      </c>
      <c r="C2032" s="10" t="s">
        <v>3860</v>
      </c>
      <c r="D2032" s="10" t="s">
        <v>3861</v>
      </c>
      <c r="E2032" s="11">
        <v>0</v>
      </c>
      <c r="F2032" s="11">
        <v>8184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0</v>
      </c>
      <c r="M2032" s="12">
        <v>0</v>
      </c>
    </row>
    <row r="2033" spans="1:13" ht="60">
      <c r="A2033" s="10" t="s">
        <v>3883</v>
      </c>
      <c r="B2033" s="10" t="s">
        <v>3884</v>
      </c>
      <c r="C2033" s="10" t="s">
        <v>3860</v>
      </c>
      <c r="D2033" s="10" t="s">
        <v>3861</v>
      </c>
      <c r="E2033" s="11">
        <v>10000</v>
      </c>
      <c r="F2033" s="11">
        <v>80000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2">
        <v>10000</v>
      </c>
    </row>
    <row r="2034" spans="1:13" ht="90">
      <c r="A2034" s="10" t="s">
        <v>3885</v>
      </c>
      <c r="B2034" s="10" t="s">
        <v>3886</v>
      </c>
      <c r="C2034" s="10" t="s">
        <v>447</v>
      </c>
      <c r="D2034" s="10" t="s">
        <v>447</v>
      </c>
      <c r="E2034" s="11">
        <v>0</v>
      </c>
      <c r="F2034" s="11">
        <v>147453.12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2">
        <v>0</v>
      </c>
    </row>
    <row r="2035" spans="1:13" ht="30.75" thickBot="1">
      <c r="A2035" s="10" t="s">
        <v>3887</v>
      </c>
      <c r="B2035" s="10" t="s">
        <v>3888</v>
      </c>
      <c r="C2035" s="10" t="s">
        <v>447</v>
      </c>
      <c r="D2035" s="10" t="s">
        <v>447</v>
      </c>
      <c r="E2035" s="11">
        <v>10000</v>
      </c>
      <c r="F2035" s="11">
        <v>25000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2">
        <v>10000</v>
      </c>
    </row>
    <row r="2036" spans="1:13" ht="15.75" thickBot="1">
      <c r="A2036" s="13"/>
      <c r="B2036" s="14" t="s">
        <v>3753</v>
      </c>
      <c r="C2036" s="15"/>
      <c r="D2036" s="15"/>
      <c r="E2036" s="16">
        <f>SUM($E$2022:$E$2035)</f>
        <v>111599.31999999999</v>
      </c>
      <c r="F2036" s="16">
        <f>SUM($F$2022:$F$2035)</f>
        <v>880144.7399999999</v>
      </c>
      <c r="G2036" s="16">
        <f>SUM($G$2022:$G$2035)</f>
        <v>0</v>
      </c>
      <c r="H2036" s="16">
        <f>SUM($H$2022:$H$2035)</f>
        <v>0</v>
      </c>
      <c r="I2036" s="16">
        <f>SUM($I$2022:$I$2035)</f>
        <v>0</v>
      </c>
      <c r="J2036" s="16">
        <f>SUM($J$2022:$J$2035)</f>
        <v>0</v>
      </c>
      <c r="K2036" s="16">
        <f>SUM($K$2022:$K$2035)</f>
        <v>0</v>
      </c>
      <c r="L2036" s="16">
        <f>SUM($L$2022:$L$2035)</f>
        <v>0</v>
      </c>
      <c r="M2036" s="16">
        <f>SUM($M$2022:$M$2035)</f>
        <v>111599.31999999999</v>
      </c>
    </row>
    <row r="2037" spans="1:13" ht="15.75" thickBot="1">
      <c r="A2037" s="6" t="s">
        <v>3340</v>
      </c>
      <c r="B2037" s="7" t="s">
        <v>3341</v>
      </c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30">
      <c r="A2038" s="5" t="s">
        <v>3889</v>
      </c>
      <c r="B2038" s="5" t="s">
        <v>3890</v>
      </c>
      <c r="C2038" s="5" t="s">
        <v>3891</v>
      </c>
      <c r="D2038" s="5" t="s">
        <v>3892</v>
      </c>
      <c r="E2038" s="8">
        <v>60000</v>
      </c>
      <c r="F2038" s="8">
        <v>300000</v>
      </c>
      <c r="G2038" s="8">
        <v>56000</v>
      </c>
      <c r="H2038" s="8">
        <v>0</v>
      </c>
      <c r="I2038" s="8">
        <v>56000</v>
      </c>
      <c r="J2038" s="8">
        <v>0</v>
      </c>
      <c r="K2038" s="8">
        <v>0</v>
      </c>
      <c r="L2038" s="8">
        <v>0</v>
      </c>
      <c r="M2038" s="9">
        <v>60000</v>
      </c>
    </row>
    <row r="2039" spans="1:13" ht="30">
      <c r="A2039" s="10" t="s">
        <v>3893</v>
      </c>
      <c r="B2039" s="10" t="s">
        <v>3894</v>
      </c>
      <c r="C2039" s="10" t="s">
        <v>3895</v>
      </c>
      <c r="D2039" s="10" t="s">
        <v>3896</v>
      </c>
      <c r="E2039" s="11">
        <v>291899.18</v>
      </c>
      <c r="F2039" s="11">
        <v>291899.18</v>
      </c>
      <c r="G2039" s="11">
        <v>1890</v>
      </c>
      <c r="H2039" s="11">
        <v>1890</v>
      </c>
      <c r="I2039" s="11">
        <v>0</v>
      </c>
      <c r="J2039" s="11">
        <v>0</v>
      </c>
      <c r="K2039" s="11">
        <v>1890</v>
      </c>
      <c r="L2039" s="11">
        <v>0</v>
      </c>
      <c r="M2039" s="12">
        <v>290009.18</v>
      </c>
    </row>
    <row r="2040" spans="1:13" ht="45">
      <c r="A2040" s="10" t="s">
        <v>3897</v>
      </c>
      <c r="B2040" s="10" t="s">
        <v>3898</v>
      </c>
      <c r="C2040" s="10" t="s">
        <v>3895</v>
      </c>
      <c r="D2040" s="10" t="s">
        <v>3896</v>
      </c>
      <c r="E2040" s="11">
        <v>10000</v>
      </c>
      <c r="F2040" s="11">
        <v>10000</v>
      </c>
      <c r="G2040" s="11">
        <v>4300</v>
      </c>
      <c r="H2040" s="11">
        <v>0</v>
      </c>
      <c r="I2040" s="11">
        <v>2150</v>
      </c>
      <c r="J2040" s="11">
        <v>2150</v>
      </c>
      <c r="K2040" s="11">
        <v>2150</v>
      </c>
      <c r="L2040" s="11">
        <v>2150</v>
      </c>
      <c r="M2040" s="12">
        <v>7850</v>
      </c>
    </row>
    <row r="2041" spans="1:13" ht="30.75" thickBot="1">
      <c r="A2041" s="10" t="s">
        <v>3899</v>
      </c>
      <c r="B2041" s="10" t="s">
        <v>3900</v>
      </c>
      <c r="C2041" s="10" t="s">
        <v>447</v>
      </c>
      <c r="D2041" s="10" t="s">
        <v>447</v>
      </c>
      <c r="E2041" s="11">
        <v>50000</v>
      </c>
      <c r="F2041" s="11">
        <v>50000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2">
        <v>50000</v>
      </c>
    </row>
    <row r="2042" spans="1:13" ht="15.75" thickBot="1">
      <c r="A2042" s="13"/>
      <c r="B2042" s="14" t="s">
        <v>3344</v>
      </c>
      <c r="C2042" s="15"/>
      <c r="D2042" s="15"/>
      <c r="E2042" s="16">
        <f>SUM($E$2038:$E$2041)</f>
        <v>411899.18</v>
      </c>
      <c r="F2042" s="16">
        <f>SUM($F$2038:$F$2041)</f>
        <v>651899.1799999999</v>
      </c>
      <c r="G2042" s="16">
        <f>SUM($G$2038:$G$2041)</f>
        <v>62190</v>
      </c>
      <c r="H2042" s="16">
        <f>SUM($H$2038:$H$2041)</f>
        <v>1890</v>
      </c>
      <c r="I2042" s="16">
        <f>SUM($I$2038:$I$2041)</f>
        <v>58150</v>
      </c>
      <c r="J2042" s="16">
        <f>SUM($J$2038:$J$2041)</f>
        <v>2150</v>
      </c>
      <c r="K2042" s="16">
        <f>SUM($K$2038:$K$2041)</f>
        <v>4040</v>
      </c>
      <c r="L2042" s="16">
        <f>SUM($L$2038:$L$2041)</f>
        <v>2150</v>
      </c>
      <c r="M2042" s="16">
        <f>SUM($M$2038:$M$2041)</f>
        <v>407859.18</v>
      </c>
    </row>
    <row r="2043" spans="2:13" ht="15.75" thickBot="1">
      <c r="B2043" s="14" t="s">
        <v>3345</v>
      </c>
      <c r="C2043" s="15"/>
      <c r="D2043" s="15"/>
      <c r="E2043" s="16">
        <f>(E2036+E2042)</f>
        <v>523498.5</v>
      </c>
      <c r="F2043" s="16">
        <f>(F2036+F2042)</f>
        <v>1532043.92</v>
      </c>
      <c r="G2043" s="16">
        <f>(G2036+G2042)</f>
        <v>62190</v>
      </c>
      <c r="H2043" s="16">
        <f>(H2036+H2042)</f>
        <v>1890</v>
      </c>
      <c r="I2043" s="16">
        <f>(I2036+I2042)</f>
        <v>58150</v>
      </c>
      <c r="J2043" s="16">
        <f>(J2036+J2042)</f>
        <v>2150</v>
      </c>
      <c r="K2043" s="16">
        <f>(K2036+K2042)</f>
        <v>4040</v>
      </c>
      <c r="L2043" s="16">
        <f>(L2036+L2042)</f>
        <v>2150</v>
      </c>
      <c r="M2043" s="16">
        <f>(M2036+M2042)</f>
        <v>519458.5</v>
      </c>
    </row>
    <row r="2044" spans="2:13" ht="15.75" thickBot="1">
      <c r="B2044" s="14" t="s">
        <v>2720</v>
      </c>
      <c r="C2044" s="15"/>
      <c r="D2044" s="15"/>
      <c r="E2044" s="16">
        <f>(E2019+E2043)</f>
        <v>1555133.7</v>
      </c>
      <c r="F2044" s="16">
        <f>(F2019+F2043)</f>
        <v>9221669.82</v>
      </c>
      <c r="G2044" s="16">
        <f>(G2019+G2043)</f>
        <v>642190</v>
      </c>
      <c r="H2044" s="16">
        <f>(H2019+H2043)</f>
        <v>1890</v>
      </c>
      <c r="I2044" s="16">
        <f>(I2019+I2043)</f>
        <v>178150</v>
      </c>
      <c r="J2044" s="16">
        <f>(J2019+J2043)</f>
        <v>462150</v>
      </c>
      <c r="K2044" s="16">
        <f>(K2019+K2043)</f>
        <v>464040</v>
      </c>
      <c r="L2044" s="16">
        <f>(L2019+L2043)</f>
        <v>462150</v>
      </c>
      <c r="M2044" s="16">
        <f>(M2019+M2043)</f>
        <v>1091093.7</v>
      </c>
    </row>
    <row r="2045" spans="1:9" ht="15.75" thickBot="1">
      <c r="A2045" s="1" t="s">
        <v>2721</v>
      </c>
      <c r="B2045" s="1"/>
      <c r="C2045" s="1"/>
      <c r="D2045" s="1"/>
      <c r="E2045" s="1"/>
      <c r="F2045" s="1"/>
      <c r="G2045" s="1"/>
      <c r="H2045" s="1"/>
      <c r="I2045" s="1"/>
    </row>
    <row r="2046" spans="1:13" ht="15.75" thickBot="1">
      <c r="A2046" s="4" t="s">
        <v>3192</v>
      </c>
      <c r="B2046" s="1" t="s">
        <v>3193</v>
      </c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ht="15.75" thickBot="1">
      <c r="A2047" s="4" t="s">
        <v>3194</v>
      </c>
      <c r="B2047" s="1" t="s">
        <v>3195</v>
      </c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ht="15.75" thickBot="1">
      <c r="A2048" s="6" t="s">
        <v>3196</v>
      </c>
      <c r="B2048" s="7" t="s">
        <v>3197</v>
      </c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30">
      <c r="A2049" s="5" t="s">
        <v>3901</v>
      </c>
      <c r="B2049" s="5" t="s">
        <v>3902</v>
      </c>
      <c r="C2049" s="5" t="s">
        <v>447</v>
      </c>
      <c r="D2049" s="5" t="s">
        <v>447</v>
      </c>
      <c r="E2049" s="8">
        <v>45632</v>
      </c>
      <c r="F2049" s="8">
        <v>50000</v>
      </c>
      <c r="G2049" s="8">
        <v>45632</v>
      </c>
      <c r="H2049" s="8">
        <v>0</v>
      </c>
      <c r="I2049" s="8">
        <v>3571.2</v>
      </c>
      <c r="J2049" s="8">
        <v>42060.8</v>
      </c>
      <c r="K2049" s="8">
        <v>42060.8</v>
      </c>
      <c r="L2049" s="8">
        <v>42060.8</v>
      </c>
      <c r="M2049" s="9">
        <v>3571.2</v>
      </c>
    </row>
    <row r="2050" spans="1:13" ht="45.75" thickBot="1">
      <c r="A2050" s="10" t="s">
        <v>3903</v>
      </c>
      <c r="B2050" s="10" t="s">
        <v>3904</v>
      </c>
      <c r="C2050" s="10" t="s">
        <v>447</v>
      </c>
      <c r="D2050" s="10" t="s">
        <v>447</v>
      </c>
      <c r="E2050" s="11">
        <v>298.84</v>
      </c>
      <c r="F2050" s="11">
        <v>0</v>
      </c>
      <c r="G2050" s="11">
        <v>298.84</v>
      </c>
      <c r="H2050" s="11">
        <v>0</v>
      </c>
      <c r="I2050" s="11">
        <v>0</v>
      </c>
      <c r="J2050" s="11">
        <v>298.84</v>
      </c>
      <c r="K2050" s="11">
        <v>298.84</v>
      </c>
      <c r="L2050" s="11">
        <v>298.84</v>
      </c>
      <c r="M2050" s="12">
        <v>0</v>
      </c>
    </row>
    <row r="2051" spans="1:13" ht="15.75" thickBot="1">
      <c r="A2051" s="13"/>
      <c r="B2051" s="14" t="s">
        <v>3220</v>
      </c>
      <c r="C2051" s="15"/>
      <c r="D2051" s="15"/>
      <c r="E2051" s="16">
        <f>SUM($E$2049:$E$2050)</f>
        <v>45930.84</v>
      </c>
      <c r="F2051" s="16">
        <f>SUM($F$2049:$F$2050)</f>
        <v>50000</v>
      </c>
      <c r="G2051" s="16">
        <f>SUM($G$2049:$G$2050)</f>
        <v>45930.84</v>
      </c>
      <c r="H2051" s="16">
        <f>SUM($H$2049:$H$2050)</f>
        <v>0</v>
      </c>
      <c r="I2051" s="16">
        <f>SUM($I$2049:$I$2050)</f>
        <v>3571.2</v>
      </c>
      <c r="J2051" s="16">
        <f>SUM($J$2049:$J$2050)</f>
        <v>42359.64</v>
      </c>
      <c r="K2051" s="16">
        <f>SUM($K$2049:$K$2050)</f>
        <v>42359.64</v>
      </c>
      <c r="L2051" s="16">
        <f>SUM($L$2049:$L$2050)</f>
        <v>42359.64</v>
      </c>
      <c r="M2051" s="16">
        <f>SUM($M$2049:$M$2050)</f>
        <v>3571.2</v>
      </c>
    </row>
    <row r="2052" spans="2:13" ht="15.75" thickBot="1">
      <c r="B2052" s="14" t="s">
        <v>3221</v>
      </c>
      <c r="C2052" s="15"/>
      <c r="D2052" s="15"/>
      <c r="E2052" s="16">
        <f>(E2051)</f>
        <v>45930.84</v>
      </c>
      <c r="F2052" s="16">
        <f>(F2051)</f>
        <v>50000</v>
      </c>
      <c r="G2052" s="16">
        <f>(G2051)</f>
        <v>45930.84</v>
      </c>
      <c r="H2052" s="16">
        <f>(H2051)</f>
        <v>0</v>
      </c>
      <c r="I2052" s="16">
        <f>(I2051)</f>
        <v>3571.2</v>
      </c>
      <c r="J2052" s="16">
        <f>(J2051)</f>
        <v>42359.64</v>
      </c>
      <c r="K2052" s="16">
        <f>(K2051)</f>
        <v>42359.64</v>
      </c>
      <c r="L2052" s="16">
        <f>(L2051)</f>
        <v>42359.64</v>
      </c>
      <c r="M2052" s="16">
        <f>(M2051)</f>
        <v>3571.2</v>
      </c>
    </row>
    <row r="2053" spans="2:13" ht="15.75" thickBot="1">
      <c r="B2053" s="14" t="s">
        <v>2768</v>
      </c>
      <c r="C2053" s="15"/>
      <c r="D2053" s="15"/>
      <c r="E2053" s="16">
        <f>(E2052)</f>
        <v>45930.84</v>
      </c>
      <c r="F2053" s="16">
        <f>(F2052)</f>
        <v>50000</v>
      </c>
      <c r="G2053" s="16">
        <f>(G2052)</f>
        <v>45930.84</v>
      </c>
      <c r="H2053" s="16">
        <f>(H2052)</f>
        <v>0</v>
      </c>
      <c r="I2053" s="16">
        <f>(I2052)</f>
        <v>3571.2</v>
      </c>
      <c r="J2053" s="16">
        <f>(J2052)</f>
        <v>42359.64</v>
      </c>
      <c r="K2053" s="16">
        <f>(K2052)</f>
        <v>42359.64</v>
      </c>
      <c r="L2053" s="16">
        <f>(L2052)</f>
        <v>42359.64</v>
      </c>
      <c r="M2053" s="16">
        <f>(M2052)</f>
        <v>3571.2</v>
      </c>
    </row>
    <row r="2054" spans="1:9" ht="15.75" thickBot="1">
      <c r="A2054" s="1" t="s">
        <v>2793</v>
      </c>
      <c r="B2054" s="1"/>
      <c r="C2054" s="1"/>
      <c r="D2054" s="1"/>
      <c r="E2054" s="1"/>
      <c r="F2054" s="1"/>
      <c r="G2054" s="1"/>
      <c r="H2054" s="1"/>
      <c r="I2054" s="1"/>
    </row>
    <row r="2055" spans="1:13" ht="15.75" thickBot="1">
      <c r="A2055" s="4" t="s">
        <v>3192</v>
      </c>
      <c r="B2055" s="1" t="s">
        <v>3193</v>
      </c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ht="15.75" thickBot="1">
      <c r="A2056" s="4" t="s">
        <v>3194</v>
      </c>
      <c r="B2056" s="1" t="s">
        <v>3195</v>
      </c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ht="15.75" thickBot="1">
      <c r="A2057" s="6" t="s">
        <v>3196</v>
      </c>
      <c r="B2057" s="7" t="s">
        <v>3197</v>
      </c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30">
      <c r="A2058" s="5" t="s">
        <v>3905</v>
      </c>
      <c r="B2058" s="5" t="s">
        <v>3906</v>
      </c>
      <c r="C2058" s="5" t="s">
        <v>447</v>
      </c>
      <c r="D2058" s="5" t="s">
        <v>447</v>
      </c>
      <c r="E2058" s="8">
        <v>17000</v>
      </c>
      <c r="F2058" s="8">
        <v>0</v>
      </c>
      <c r="G2058" s="8">
        <v>0</v>
      </c>
      <c r="H2058" s="8">
        <v>0</v>
      </c>
      <c r="I2058" s="8">
        <v>0</v>
      </c>
      <c r="J2058" s="8">
        <v>0</v>
      </c>
      <c r="K2058" s="8">
        <v>0</v>
      </c>
      <c r="L2058" s="8">
        <v>0</v>
      </c>
      <c r="M2058" s="9">
        <v>17000</v>
      </c>
    </row>
    <row r="2059" spans="1:13" ht="15">
      <c r="A2059" s="10" t="s">
        <v>3907</v>
      </c>
      <c r="B2059" s="10" t="s">
        <v>3908</v>
      </c>
      <c r="C2059" s="10" t="s">
        <v>447</v>
      </c>
      <c r="D2059" s="10" t="s">
        <v>447</v>
      </c>
      <c r="E2059" s="11">
        <v>5180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2">
        <v>5180</v>
      </c>
    </row>
    <row r="2060" spans="1:13" ht="15.75" thickBot="1">
      <c r="A2060" s="10" t="s">
        <v>3909</v>
      </c>
      <c r="B2060" s="10" t="s">
        <v>3910</v>
      </c>
      <c r="C2060" s="10" t="s">
        <v>447</v>
      </c>
      <c r="D2060" s="10" t="s">
        <v>447</v>
      </c>
      <c r="E2060" s="11">
        <v>1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2">
        <v>1</v>
      </c>
    </row>
    <row r="2061" spans="1:13" ht="15.75" thickBot="1">
      <c r="A2061" s="13"/>
      <c r="B2061" s="14" t="s">
        <v>3220</v>
      </c>
      <c r="C2061" s="15"/>
      <c r="D2061" s="15"/>
      <c r="E2061" s="16">
        <f>SUM($E$2058:$E$2060)</f>
        <v>22181</v>
      </c>
      <c r="F2061" s="16">
        <f>SUM($F$2058:$F$2060)</f>
        <v>0</v>
      </c>
      <c r="G2061" s="16">
        <f>SUM($G$2058:$G$2060)</f>
        <v>0</v>
      </c>
      <c r="H2061" s="16">
        <f>SUM($H$2058:$H$2060)</f>
        <v>0</v>
      </c>
      <c r="I2061" s="16">
        <f>SUM($I$2058:$I$2060)</f>
        <v>0</v>
      </c>
      <c r="J2061" s="16">
        <f>SUM($J$2058:$J$2060)</f>
        <v>0</v>
      </c>
      <c r="K2061" s="16">
        <f>SUM($K$2058:$K$2060)</f>
        <v>0</v>
      </c>
      <c r="L2061" s="16">
        <f>SUM($L$2058:$L$2060)</f>
        <v>0</v>
      </c>
      <c r="M2061" s="16">
        <f>SUM($M$2058:$M$2060)</f>
        <v>22181</v>
      </c>
    </row>
    <row r="2062" spans="2:13" ht="15.75" thickBot="1">
      <c r="B2062" s="14" t="s">
        <v>3221</v>
      </c>
      <c r="C2062" s="15"/>
      <c r="D2062" s="15"/>
      <c r="E2062" s="16">
        <f>(E2061)</f>
        <v>22181</v>
      </c>
      <c r="F2062" s="16">
        <f>(F2061)</f>
        <v>0</v>
      </c>
      <c r="G2062" s="16">
        <f>(G2061)</f>
        <v>0</v>
      </c>
      <c r="H2062" s="16">
        <f>(H2061)</f>
        <v>0</v>
      </c>
      <c r="I2062" s="16">
        <f>(I2061)</f>
        <v>0</v>
      </c>
      <c r="J2062" s="16">
        <f>(J2061)</f>
        <v>0</v>
      </c>
      <c r="K2062" s="16">
        <f>(K2061)</f>
        <v>0</v>
      </c>
      <c r="L2062" s="16">
        <f>(L2061)</f>
        <v>0</v>
      </c>
      <c r="M2062" s="16">
        <f>(M2061)</f>
        <v>22181</v>
      </c>
    </row>
    <row r="2063" spans="2:13" ht="15.75" thickBot="1">
      <c r="B2063" s="14" t="s">
        <v>2904</v>
      </c>
      <c r="C2063" s="15"/>
      <c r="D2063" s="15"/>
      <c r="E2063" s="16">
        <f>(E2062)</f>
        <v>22181</v>
      </c>
      <c r="F2063" s="16">
        <f>(F2062)</f>
        <v>0</v>
      </c>
      <c r="G2063" s="16">
        <f>(G2062)</f>
        <v>0</v>
      </c>
      <c r="H2063" s="16">
        <f>(H2062)</f>
        <v>0</v>
      </c>
      <c r="I2063" s="16">
        <f>(I2062)</f>
        <v>0</v>
      </c>
      <c r="J2063" s="16">
        <f>(J2062)</f>
        <v>0</v>
      </c>
      <c r="K2063" s="16">
        <f>(K2062)</f>
        <v>0</v>
      </c>
      <c r="L2063" s="16">
        <f>(L2062)</f>
        <v>0</v>
      </c>
      <c r="M2063" s="16">
        <f>(M2062)</f>
        <v>22181</v>
      </c>
    </row>
    <row r="2064" spans="1:9" ht="15.75" thickBot="1">
      <c r="A2064" s="1" t="s">
        <v>2905</v>
      </c>
      <c r="B2064" s="1"/>
      <c r="C2064" s="1"/>
      <c r="D2064" s="1"/>
      <c r="E2064" s="1"/>
      <c r="F2064" s="1"/>
      <c r="G2064" s="1"/>
      <c r="H2064" s="1"/>
      <c r="I2064" s="1"/>
    </row>
    <row r="2065" spans="1:13" ht="15.75" thickBot="1">
      <c r="A2065" s="4" t="s">
        <v>3192</v>
      </c>
      <c r="B2065" s="1" t="s">
        <v>3193</v>
      </c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ht="15.75" thickBot="1">
      <c r="A2066" s="4" t="s">
        <v>3194</v>
      </c>
      <c r="B2066" s="1" t="s">
        <v>3195</v>
      </c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ht="15.75" thickBot="1">
      <c r="A2067" s="6" t="s">
        <v>3196</v>
      </c>
      <c r="B2067" s="7" t="s">
        <v>3197</v>
      </c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60">
      <c r="A2068" s="5" t="s">
        <v>3911</v>
      </c>
      <c r="B2068" s="5" t="s">
        <v>3912</v>
      </c>
      <c r="C2068" s="5" t="s">
        <v>447</v>
      </c>
      <c r="D2068" s="5" t="s">
        <v>447</v>
      </c>
      <c r="E2068" s="8">
        <v>1</v>
      </c>
      <c r="F2068" s="8">
        <v>1</v>
      </c>
      <c r="G2068" s="8">
        <v>0</v>
      </c>
      <c r="H2068" s="8">
        <v>0</v>
      </c>
      <c r="I2068" s="8">
        <v>0</v>
      </c>
      <c r="J2068" s="8">
        <v>0</v>
      </c>
      <c r="K2068" s="8">
        <v>0</v>
      </c>
      <c r="L2068" s="8">
        <v>0</v>
      </c>
      <c r="M2068" s="9">
        <v>1</v>
      </c>
    </row>
    <row r="2069" spans="1:13" ht="30">
      <c r="A2069" s="10" t="s">
        <v>3913</v>
      </c>
      <c r="B2069" s="10" t="s">
        <v>3914</v>
      </c>
      <c r="C2069" s="10" t="s">
        <v>447</v>
      </c>
      <c r="D2069" s="10" t="s">
        <v>447</v>
      </c>
      <c r="E2069" s="11">
        <v>1</v>
      </c>
      <c r="F2069" s="11">
        <v>1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2">
        <v>1</v>
      </c>
    </row>
    <row r="2070" spans="1:13" ht="30">
      <c r="A2070" s="10" t="s">
        <v>3915</v>
      </c>
      <c r="B2070" s="10" t="s">
        <v>3916</v>
      </c>
      <c r="C2070" s="10" t="s">
        <v>447</v>
      </c>
      <c r="D2070" s="10" t="s">
        <v>447</v>
      </c>
      <c r="E2070" s="11">
        <v>1</v>
      </c>
      <c r="F2070" s="11">
        <v>1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2">
        <v>1</v>
      </c>
    </row>
    <row r="2071" spans="1:13" ht="30">
      <c r="A2071" s="10" t="s">
        <v>3917</v>
      </c>
      <c r="B2071" s="10" t="s">
        <v>3918</v>
      </c>
      <c r="C2071" s="10" t="s">
        <v>447</v>
      </c>
      <c r="D2071" s="10" t="s">
        <v>447</v>
      </c>
      <c r="E2071" s="11">
        <v>1</v>
      </c>
      <c r="F2071" s="11">
        <v>1</v>
      </c>
      <c r="G2071" s="11">
        <v>0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2">
        <v>1</v>
      </c>
    </row>
    <row r="2072" spans="1:13" ht="30">
      <c r="A2072" s="10" t="s">
        <v>3919</v>
      </c>
      <c r="B2072" s="10" t="s">
        <v>3920</v>
      </c>
      <c r="C2072" s="10" t="s">
        <v>447</v>
      </c>
      <c r="D2072" s="10" t="s">
        <v>447</v>
      </c>
      <c r="E2072" s="11">
        <v>1</v>
      </c>
      <c r="F2072" s="11">
        <v>1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2">
        <v>1</v>
      </c>
    </row>
    <row r="2073" spans="1:13" ht="15">
      <c r="A2073" s="10" t="s">
        <v>3921</v>
      </c>
      <c r="B2073" s="10" t="s">
        <v>3922</v>
      </c>
      <c r="C2073" s="10" t="s">
        <v>447</v>
      </c>
      <c r="D2073" s="10" t="s">
        <v>447</v>
      </c>
      <c r="E2073" s="11">
        <v>1</v>
      </c>
      <c r="F2073" s="11">
        <v>1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2">
        <v>1</v>
      </c>
    </row>
    <row r="2074" spans="1:13" ht="30">
      <c r="A2074" s="10" t="s">
        <v>3923</v>
      </c>
      <c r="B2074" s="10" t="s">
        <v>3924</v>
      </c>
      <c r="C2074" s="10" t="s">
        <v>447</v>
      </c>
      <c r="D2074" s="10" t="s">
        <v>447</v>
      </c>
      <c r="E2074" s="11">
        <v>1</v>
      </c>
      <c r="F2074" s="11">
        <v>1</v>
      </c>
      <c r="G2074" s="11">
        <v>0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12">
        <v>1</v>
      </c>
    </row>
    <row r="2075" spans="1:13" ht="30">
      <c r="A2075" s="10" t="s">
        <v>3925</v>
      </c>
      <c r="B2075" s="10" t="s">
        <v>3926</v>
      </c>
      <c r="C2075" s="10" t="s">
        <v>447</v>
      </c>
      <c r="D2075" s="10" t="s">
        <v>447</v>
      </c>
      <c r="E2075" s="11">
        <v>1</v>
      </c>
      <c r="F2075" s="11">
        <v>1</v>
      </c>
      <c r="G2075" s="11">
        <v>0</v>
      </c>
      <c r="H2075" s="11">
        <v>0</v>
      </c>
      <c r="I2075" s="11">
        <v>0</v>
      </c>
      <c r="J2075" s="11">
        <v>0</v>
      </c>
      <c r="K2075" s="11">
        <v>0</v>
      </c>
      <c r="L2075" s="11">
        <v>0</v>
      </c>
      <c r="M2075" s="12">
        <v>1</v>
      </c>
    </row>
    <row r="2076" spans="1:13" ht="30">
      <c r="A2076" s="10" t="s">
        <v>3927</v>
      </c>
      <c r="B2076" s="10" t="s">
        <v>3928</v>
      </c>
      <c r="C2076" s="10" t="s">
        <v>447</v>
      </c>
      <c r="D2076" s="10" t="s">
        <v>447</v>
      </c>
      <c r="E2076" s="11">
        <v>1</v>
      </c>
      <c r="F2076" s="11">
        <v>1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12">
        <v>1</v>
      </c>
    </row>
    <row r="2077" spans="1:13" ht="30.75" thickBot="1">
      <c r="A2077" s="10" t="s">
        <v>3929</v>
      </c>
      <c r="B2077" s="10" t="s">
        <v>3930</v>
      </c>
      <c r="C2077" s="10" t="s">
        <v>447</v>
      </c>
      <c r="D2077" s="10" t="s">
        <v>447</v>
      </c>
      <c r="E2077" s="11">
        <v>1</v>
      </c>
      <c r="F2077" s="11">
        <v>1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12">
        <v>1</v>
      </c>
    </row>
    <row r="2078" spans="1:13" ht="15.75" thickBot="1">
      <c r="A2078" s="13"/>
      <c r="B2078" s="14" t="s">
        <v>3220</v>
      </c>
      <c r="C2078" s="15"/>
      <c r="D2078" s="15"/>
      <c r="E2078" s="16">
        <f>SUM($E$2068:$E$2077)</f>
        <v>10</v>
      </c>
      <c r="F2078" s="16">
        <f>SUM($F$2068:$F$2077)</f>
        <v>10</v>
      </c>
      <c r="G2078" s="16">
        <f>SUM($G$2068:$G$2077)</f>
        <v>0</v>
      </c>
      <c r="H2078" s="16">
        <f>SUM($H$2068:$H$2077)</f>
        <v>0</v>
      </c>
      <c r="I2078" s="16">
        <f>SUM($I$2068:$I$2077)</f>
        <v>0</v>
      </c>
      <c r="J2078" s="16">
        <f>SUM($J$2068:$J$2077)</f>
        <v>0</v>
      </c>
      <c r="K2078" s="16">
        <f>SUM($K$2068:$K$2077)</f>
        <v>0</v>
      </c>
      <c r="L2078" s="16">
        <f>SUM($L$2068:$L$2077)</f>
        <v>0</v>
      </c>
      <c r="M2078" s="16">
        <f>SUM($M$2068:$M$2077)</f>
        <v>10</v>
      </c>
    </row>
    <row r="2079" spans="2:13" ht="15.75" thickBot="1">
      <c r="B2079" s="14" t="s">
        <v>3221</v>
      </c>
      <c r="C2079" s="15"/>
      <c r="D2079" s="15"/>
      <c r="E2079" s="16">
        <f>(E2078)</f>
        <v>10</v>
      </c>
      <c r="F2079" s="16">
        <f>(F2078)</f>
        <v>10</v>
      </c>
      <c r="G2079" s="16">
        <f>(G2078)</f>
        <v>0</v>
      </c>
      <c r="H2079" s="16">
        <f>(H2078)</f>
        <v>0</v>
      </c>
      <c r="I2079" s="16">
        <f>(I2078)</f>
        <v>0</v>
      </c>
      <c r="J2079" s="16">
        <f>(J2078)</f>
        <v>0</v>
      </c>
      <c r="K2079" s="16">
        <f>(K2078)</f>
        <v>0</v>
      </c>
      <c r="L2079" s="16">
        <f>(L2078)</f>
        <v>0</v>
      </c>
      <c r="M2079" s="16">
        <f>(M2078)</f>
        <v>10</v>
      </c>
    </row>
    <row r="2080" spans="1:13" ht="15.75" thickBot="1">
      <c r="A2080" s="4" t="s">
        <v>3275</v>
      </c>
      <c r="B2080" s="1" t="s">
        <v>3276</v>
      </c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ht="15.75" thickBot="1">
      <c r="A2081" s="6" t="s">
        <v>3277</v>
      </c>
      <c r="B2081" s="7" t="s">
        <v>3278</v>
      </c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5.75" thickBot="1">
      <c r="A2082" s="5" t="s">
        <v>3931</v>
      </c>
      <c r="B2082" s="5" t="s">
        <v>3932</v>
      </c>
      <c r="C2082" s="5" t="s">
        <v>447</v>
      </c>
      <c r="D2082" s="5" t="s">
        <v>447</v>
      </c>
      <c r="E2082" s="8">
        <v>1</v>
      </c>
      <c r="F2082" s="8">
        <v>1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</v>
      </c>
      <c r="M2082" s="9">
        <v>1</v>
      </c>
    </row>
    <row r="2083" spans="1:13" ht="15.75" thickBot="1">
      <c r="A2083" s="13"/>
      <c r="B2083" s="14" t="s">
        <v>3283</v>
      </c>
      <c r="C2083" s="15"/>
      <c r="D2083" s="15"/>
      <c r="E2083" s="16">
        <f>SUM($E$2082:$E$2082)</f>
        <v>1</v>
      </c>
      <c r="F2083" s="16">
        <f>SUM($F$2082:$F$2082)</f>
        <v>1</v>
      </c>
      <c r="G2083" s="16">
        <f>SUM($G$2082:$G$2082)</f>
        <v>0</v>
      </c>
      <c r="H2083" s="16">
        <f>SUM($H$2082:$H$2082)</f>
        <v>0</v>
      </c>
      <c r="I2083" s="16">
        <f>SUM($I$2082:$I$2082)</f>
        <v>0</v>
      </c>
      <c r="J2083" s="16">
        <f>SUM($J$2082:$J$2082)</f>
        <v>0</v>
      </c>
      <c r="K2083" s="16">
        <f>SUM($K$2082:$K$2082)</f>
        <v>0</v>
      </c>
      <c r="L2083" s="16">
        <f>SUM($L$2082:$L$2082)</f>
        <v>0</v>
      </c>
      <c r="M2083" s="16">
        <f>SUM($M$2082:$M$2082)</f>
        <v>1</v>
      </c>
    </row>
    <row r="2084" spans="2:13" ht="15.75" thickBot="1">
      <c r="B2084" s="14" t="s">
        <v>3289</v>
      </c>
      <c r="C2084" s="15"/>
      <c r="D2084" s="15"/>
      <c r="E2084" s="16">
        <f>(E2083)</f>
        <v>1</v>
      </c>
      <c r="F2084" s="16">
        <f>(F2083)</f>
        <v>1</v>
      </c>
      <c r="G2084" s="16">
        <f>(G2083)</f>
        <v>0</v>
      </c>
      <c r="H2084" s="16">
        <f>(H2083)</f>
        <v>0</v>
      </c>
      <c r="I2084" s="16">
        <f>(I2083)</f>
        <v>0</v>
      </c>
      <c r="J2084" s="16">
        <f>(J2083)</f>
        <v>0</v>
      </c>
      <c r="K2084" s="16">
        <f>(K2083)</f>
        <v>0</v>
      </c>
      <c r="L2084" s="16">
        <f>(L2083)</f>
        <v>0</v>
      </c>
      <c r="M2084" s="16">
        <f>(M2083)</f>
        <v>1</v>
      </c>
    </row>
    <row r="2085" spans="2:13" ht="15.75" thickBot="1">
      <c r="B2085" s="14" t="s">
        <v>2909</v>
      </c>
      <c r="C2085" s="15"/>
      <c r="D2085" s="15"/>
      <c r="E2085" s="16">
        <f>(E2079+E2084)</f>
        <v>11</v>
      </c>
      <c r="F2085" s="16">
        <f>(F2079+F2084)</f>
        <v>11</v>
      </c>
      <c r="G2085" s="16">
        <f>(G2079+G2084)</f>
        <v>0</v>
      </c>
      <c r="H2085" s="16">
        <f>(H2079+H2084)</f>
        <v>0</v>
      </c>
      <c r="I2085" s="16">
        <f>(I2079+I2084)</f>
        <v>0</v>
      </c>
      <c r="J2085" s="16">
        <f>(J2079+J2084)</f>
        <v>0</v>
      </c>
      <c r="K2085" s="16">
        <f>(K2079+K2084)</f>
        <v>0</v>
      </c>
      <c r="L2085" s="16">
        <f>(L2079+L2084)</f>
        <v>0</v>
      </c>
      <c r="M2085" s="16">
        <f>(M2079+M2084)</f>
        <v>11</v>
      </c>
    </row>
    <row r="2086" spans="1:9" ht="15.75" thickBot="1">
      <c r="A2086" s="1" t="s">
        <v>2910</v>
      </c>
      <c r="B2086" s="1"/>
      <c r="C2086" s="1"/>
      <c r="D2086" s="1"/>
      <c r="E2086" s="1"/>
      <c r="F2086" s="1"/>
      <c r="G2086" s="1"/>
      <c r="H2086" s="1"/>
      <c r="I2086" s="1"/>
    </row>
    <row r="2087" spans="1:13" ht="15.75" thickBot="1">
      <c r="A2087" s="4" t="s">
        <v>3192</v>
      </c>
      <c r="B2087" s="1" t="s">
        <v>3193</v>
      </c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ht="15.75" thickBot="1">
      <c r="A2088" s="4" t="s">
        <v>3194</v>
      </c>
      <c r="B2088" s="1" t="s">
        <v>3195</v>
      </c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ht="15.75" thickBot="1">
      <c r="A2089" s="6" t="s">
        <v>3196</v>
      </c>
      <c r="B2089" s="7" t="s">
        <v>3197</v>
      </c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30">
      <c r="A2090" s="5" t="s">
        <v>3933</v>
      </c>
      <c r="B2090" s="5" t="s">
        <v>3934</v>
      </c>
      <c r="C2090" s="5" t="s">
        <v>447</v>
      </c>
      <c r="D2090" s="5" t="s">
        <v>447</v>
      </c>
      <c r="E2090" s="8">
        <v>1</v>
      </c>
      <c r="F2090" s="8">
        <v>0</v>
      </c>
      <c r="G2090" s="8">
        <v>0</v>
      </c>
      <c r="H2090" s="8">
        <v>0</v>
      </c>
      <c r="I2090" s="8">
        <v>0</v>
      </c>
      <c r="J2090" s="8">
        <v>0</v>
      </c>
      <c r="K2090" s="8">
        <v>0</v>
      </c>
      <c r="L2090" s="8">
        <v>0</v>
      </c>
      <c r="M2090" s="9">
        <v>1</v>
      </c>
    </row>
    <row r="2091" spans="1:13" ht="60">
      <c r="A2091" s="10" t="s">
        <v>3935</v>
      </c>
      <c r="B2091" s="10" t="s">
        <v>3936</v>
      </c>
      <c r="C2091" s="10" t="s">
        <v>447</v>
      </c>
      <c r="D2091" s="10" t="s">
        <v>447</v>
      </c>
      <c r="E2091" s="11">
        <v>1</v>
      </c>
      <c r="F2091" s="11">
        <v>0</v>
      </c>
      <c r="G2091" s="11">
        <v>0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2">
        <v>1</v>
      </c>
    </row>
    <row r="2092" spans="1:13" ht="60.75" thickBot="1">
      <c r="A2092" s="10" t="s">
        <v>3937</v>
      </c>
      <c r="B2092" s="10" t="s">
        <v>3938</v>
      </c>
      <c r="C2092" s="10" t="s">
        <v>447</v>
      </c>
      <c r="D2092" s="10" t="s">
        <v>447</v>
      </c>
      <c r="E2092" s="11">
        <v>326944.35</v>
      </c>
      <c r="F2092" s="11">
        <v>0</v>
      </c>
      <c r="G2092" s="11">
        <v>326944.35</v>
      </c>
      <c r="H2092" s="11">
        <v>0</v>
      </c>
      <c r="I2092" s="11">
        <v>326944.35</v>
      </c>
      <c r="J2092" s="11">
        <v>0</v>
      </c>
      <c r="K2092" s="11">
        <v>0</v>
      </c>
      <c r="L2092" s="11">
        <v>0</v>
      </c>
      <c r="M2092" s="12">
        <v>326944.35</v>
      </c>
    </row>
    <row r="2093" spans="1:13" ht="15.75" thickBot="1">
      <c r="A2093" s="13"/>
      <c r="B2093" s="14" t="s">
        <v>3220</v>
      </c>
      <c r="C2093" s="15"/>
      <c r="D2093" s="15"/>
      <c r="E2093" s="16">
        <f>SUM($E$2090:$E$2092)</f>
        <v>326946.35</v>
      </c>
      <c r="F2093" s="16">
        <f>SUM($F$2090:$F$2092)</f>
        <v>0</v>
      </c>
      <c r="G2093" s="16">
        <f>SUM($G$2090:$G$2092)</f>
        <v>326944.35</v>
      </c>
      <c r="H2093" s="16">
        <f>SUM($H$2090:$H$2092)</f>
        <v>0</v>
      </c>
      <c r="I2093" s="16">
        <f>SUM($I$2090:$I$2092)</f>
        <v>326944.35</v>
      </c>
      <c r="J2093" s="16">
        <f>SUM($J$2090:$J$2092)</f>
        <v>0</v>
      </c>
      <c r="K2093" s="16">
        <f>SUM($K$2090:$K$2092)</f>
        <v>0</v>
      </c>
      <c r="L2093" s="16">
        <f>SUM($L$2090:$L$2092)</f>
        <v>0</v>
      </c>
      <c r="M2093" s="16">
        <f>SUM($M$2090:$M$2092)</f>
        <v>326946.35</v>
      </c>
    </row>
    <row r="2094" spans="2:13" ht="15.75" thickBot="1">
      <c r="B2094" s="14" t="s">
        <v>3221</v>
      </c>
      <c r="C2094" s="15"/>
      <c r="D2094" s="15"/>
      <c r="E2094" s="16">
        <f>(E2093)</f>
        <v>326946.35</v>
      </c>
      <c r="F2094" s="16">
        <f>(F2093)</f>
        <v>0</v>
      </c>
      <c r="G2094" s="16">
        <f>(G2093)</f>
        <v>326944.35</v>
      </c>
      <c r="H2094" s="16">
        <f>(H2093)</f>
        <v>0</v>
      </c>
      <c r="I2094" s="16">
        <f>(I2093)</f>
        <v>326944.35</v>
      </c>
      <c r="J2094" s="16">
        <f>(J2093)</f>
        <v>0</v>
      </c>
      <c r="K2094" s="16">
        <f>(K2093)</f>
        <v>0</v>
      </c>
      <c r="L2094" s="16">
        <f>(L2093)</f>
        <v>0</v>
      </c>
      <c r="M2094" s="16">
        <f>(M2093)</f>
        <v>326946.35</v>
      </c>
    </row>
    <row r="2095" spans="1:13" ht="15.75" thickBot="1">
      <c r="A2095" s="4" t="s">
        <v>3275</v>
      </c>
      <c r="B2095" s="1" t="s">
        <v>3276</v>
      </c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ht="15.75" thickBot="1">
      <c r="A2096" s="6" t="s">
        <v>3323</v>
      </c>
      <c r="B2096" s="7" t="s">
        <v>3324</v>
      </c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30.75" thickBot="1">
      <c r="A2097" s="5" t="s">
        <v>3939</v>
      </c>
      <c r="B2097" s="5" t="s">
        <v>3501</v>
      </c>
      <c r="C2097" s="5" t="s">
        <v>447</v>
      </c>
      <c r="D2097" s="5" t="s">
        <v>447</v>
      </c>
      <c r="E2097" s="8">
        <v>1</v>
      </c>
      <c r="F2097" s="8">
        <v>0</v>
      </c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8">
        <v>0</v>
      </c>
      <c r="M2097" s="9">
        <v>1</v>
      </c>
    </row>
    <row r="2098" spans="1:13" ht="15.75" thickBot="1">
      <c r="A2098" s="13"/>
      <c r="B2098" s="14" t="s">
        <v>3327</v>
      </c>
      <c r="C2098" s="15"/>
      <c r="D2098" s="15"/>
      <c r="E2098" s="16">
        <f>SUM($E$2097:$E$2097)</f>
        <v>1</v>
      </c>
      <c r="F2098" s="16">
        <f>SUM($F$2097:$F$2097)</f>
        <v>0</v>
      </c>
      <c r="G2098" s="16">
        <f>SUM($G$2097:$G$2097)</f>
        <v>0</v>
      </c>
      <c r="H2098" s="16">
        <f>SUM($H$2097:$H$2097)</f>
        <v>0</v>
      </c>
      <c r="I2098" s="16">
        <f>SUM($I$2097:$I$2097)</f>
        <v>0</v>
      </c>
      <c r="J2098" s="16">
        <f>SUM($J$2097:$J$2097)</f>
        <v>0</v>
      </c>
      <c r="K2098" s="16">
        <f>SUM($K$2097:$K$2097)</f>
        <v>0</v>
      </c>
      <c r="L2098" s="16">
        <f>SUM($L$2097:$L$2097)</f>
        <v>0</v>
      </c>
      <c r="M2098" s="16">
        <f>SUM($M$2097:$M$2097)</f>
        <v>1</v>
      </c>
    </row>
    <row r="2099" spans="1:13" ht="15.75" thickBot="1">
      <c r="A2099" s="6" t="s">
        <v>3277</v>
      </c>
      <c r="B2099" s="7" t="s">
        <v>3278</v>
      </c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60">
      <c r="A2100" s="5" t="s">
        <v>3940</v>
      </c>
      <c r="B2100" s="5" t="s">
        <v>3941</v>
      </c>
      <c r="C2100" s="5" t="s">
        <v>447</v>
      </c>
      <c r="D2100" s="5" t="s">
        <v>447</v>
      </c>
      <c r="E2100" s="8">
        <v>1</v>
      </c>
      <c r="F2100" s="8">
        <v>0</v>
      </c>
      <c r="G2100" s="8">
        <v>0</v>
      </c>
      <c r="H2100" s="8">
        <v>0</v>
      </c>
      <c r="I2100" s="8">
        <v>0</v>
      </c>
      <c r="J2100" s="8">
        <v>0</v>
      </c>
      <c r="K2100" s="8">
        <v>0</v>
      </c>
      <c r="L2100" s="8">
        <v>0</v>
      </c>
      <c r="M2100" s="9">
        <v>1</v>
      </c>
    </row>
    <row r="2101" spans="1:13" ht="30">
      <c r="A2101" s="10" t="s">
        <v>3942</v>
      </c>
      <c r="B2101" s="10" t="s">
        <v>3565</v>
      </c>
      <c r="C2101" s="10" t="s">
        <v>3544</v>
      </c>
      <c r="D2101" s="10" t="s">
        <v>3545</v>
      </c>
      <c r="E2101" s="11">
        <v>49000</v>
      </c>
      <c r="F2101" s="11">
        <v>49000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2">
        <v>49000</v>
      </c>
    </row>
    <row r="2102" spans="1:13" ht="60.75" thickBot="1">
      <c r="A2102" s="10" t="s">
        <v>3943</v>
      </c>
      <c r="B2102" s="10" t="s">
        <v>3944</v>
      </c>
      <c r="C2102" s="10" t="s">
        <v>447</v>
      </c>
      <c r="D2102" s="10" t="s">
        <v>447</v>
      </c>
      <c r="E2102" s="11">
        <v>261496.41</v>
      </c>
      <c r="F2102" s="11">
        <v>261496.41</v>
      </c>
      <c r="G2102" s="11">
        <v>248496.41</v>
      </c>
      <c r="H2102" s="11">
        <v>0</v>
      </c>
      <c r="I2102" s="11">
        <v>314.26</v>
      </c>
      <c r="J2102" s="11">
        <v>248182.15</v>
      </c>
      <c r="K2102" s="11">
        <v>248182.15</v>
      </c>
      <c r="L2102" s="11">
        <v>248182.15</v>
      </c>
      <c r="M2102" s="12">
        <v>13314.26</v>
      </c>
    </row>
    <row r="2103" spans="1:13" ht="15.75" thickBot="1">
      <c r="A2103" s="13"/>
      <c r="B2103" s="14" t="s">
        <v>3283</v>
      </c>
      <c r="C2103" s="15"/>
      <c r="D2103" s="15"/>
      <c r="E2103" s="16">
        <f>SUM($E$2100:$E$2102)</f>
        <v>310497.41000000003</v>
      </c>
      <c r="F2103" s="16">
        <f>SUM($F$2100:$F$2102)</f>
        <v>310496.41000000003</v>
      </c>
      <c r="G2103" s="16">
        <f>SUM($G$2100:$G$2102)</f>
        <v>248496.41</v>
      </c>
      <c r="H2103" s="16">
        <f>SUM($H$2100:$H$2102)</f>
        <v>0</v>
      </c>
      <c r="I2103" s="16">
        <f>SUM($I$2100:$I$2102)</f>
        <v>314.26</v>
      </c>
      <c r="J2103" s="16">
        <f>SUM($J$2100:$J$2102)</f>
        <v>248182.15</v>
      </c>
      <c r="K2103" s="16">
        <f>SUM($K$2100:$K$2102)</f>
        <v>248182.15</v>
      </c>
      <c r="L2103" s="16">
        <f>SUM($L$2100:$L$2102)</f>
        <v>248182.15</v>
      </c>
      <c r="M2103" s="16">
        <f>SUM($M$2100:$M$2102)</f>
        <v>62315.26</v>
      </c>
    </row>
    <row r="2104" spans="1:13" ht="15.75" thickBot="1">
      <c r="A2104" s="6" t="s">
        <v>3284</v>
      </c>
      <c r="B2104" s="7" t="s">
        <v>3285</v>
      </c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45">
      <c r="A2105" s="5" t="s">
        <v>3945</v>
      </c>
      <c r="B2105" s="5" t="s">
        <v>3946</v>
      </c>
      <c r="C2105" s="5" t="s">
        <v>447</v>
      </c>
      <c r="D2105" s="5" t="s">
        <v>447</v>
      </c>
      <c r="E2105" s="8">
        <v>54365.2</v>
      </c>
      <c r="F2105" s="8">
        <v>0</v>
      </c>
      <c r="G2105" s="8">
        <v>54365.2</v>
      </c>
      <c r="H2105" s="8">
        <v>0</v>
      </c>
      <c r="I2105" s="8">
        <v>54365.2</v>
      </c>
      <c r="J2105" s="8">
        <v>0</v>
      </c>
      <c r="K2105" s="8">
        <v>0</v>
      </c>
      <c r="L2105" s="8">
        <v>0</v>
      </c>
      <c r="M2105" s="9">
        <v>54365.2</v>
      </c>
    </row>
    <row r="2106" spans="1:13" ht="60.75" thickBot="1">
      <c r="A2106" s="10" t="s">
        <v>3947</v>
      </c>
      <c r="B2106" s="10" t="s">
        <v>3948</v>
      </c>
      <c r="C2106" s="10" t="s">
        <v>3384</v>
      </c>
      <c r="D2106" s="10" t="s">
        <v>3385</v>
      </c>
      <c r="E2106" s="11">
        <v>804034.8</v>
      </c>
      <c r="F2106" s="11">
        <v>0</v>
      </c>
      <c r="G2106" s="11">
        <v>804034.8</v>
      </c>
      <c r="H2106" s="11">
        <v>0</v>
      </c>
      <c r="I2106" s="11">
        <v>804034.8</v>
      </c>
      <c r="J2106" s="11">
        <v>0</v>
      </c>
      <c r="K2106" s="11">
        <v>0</v>
      </c>
      <c r="L2106" s="11">
        <v>0</v>
      </c>
      <c r="M2106" s="12">
        <v>804034.8</v>
      </c>
    </row>
    <row r="2107" spans="1:13" ht="15.75" thickBot="1">
      <c r="A2107" s="13"/>
      <c r="B2107" s="14" t="s">
        <v>3288</v>
      </c>
      <c r="C2107" s="15"/>
      <c r="D2107" s="15"/>
      <c r="E2107" s="16">
        <f>SUM($E$2105:$E$2106)</f>
        <v>858400</v>
      </c>
      <c r="F2107" s="16">
        <f>SUM($F$2105:$F$2106)</f>
        <v>0</v>
      </c>
      <c r="G2107" s="16">
        <f>SUM($G$2105:$G$2106)</f>
        <v>858400</v>
      </c>
      <c r="H2107" s="16">
        <f>SUM($H$2105:$H$2106)</f>
        <v>0</v>
      </c>
      <c r="I2107" s="16">
        <f>SUM($I$2105:$I$2106)</f>
        <v>858400</v>
      </c>
      <c r="J2107" s="16">
        <f>SUM($J$2105:$J$2106)</f>
        <v>0</v>
      </c>
      <c r="K2107" s="16">
        <f>SUM($K$2105:$K$2106)</f>
        <v>0</v>
      </c>
      <c r="L2107" s="16">
        <f>SUM($L$2105:$L$2106)</f>
        <v>0</v>
      </c>
      <c r="M2107" s="16">
        <f>SUM($M$2105:$M$2106)</f>
        <v>858400</v>
      </c>
    </row>
    <row r="2108" spans="1:13" ht="15.75" thickBot="1">
      <c r="A2108" s="6" t="s">
        <v>3949</v>
      </c>
      <c r="B2108" s="7" t="s">
        <v>3950</v>
      </c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30">
      <c r="A2109" s="5" t="s">
        <v>3951</v>
      </c>
      <c r="B2109" s="5" t="s">
        <v>3952</v>
      </c>
      <c r="C2109" s="5" t="s">
        <v>447</v>
      </c>
      <c r="D2109" s="5" t="s">
        <v>447</v>
      </c>
      <c r="E2109" s="8">
        <v>1</v>
      </c>
      <c r="F2109" s="8">
        <v>1</v>
      </c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8">
        <v>0</v>
      </c>
      <c r="M2109" s="9">
        <v>1</v>
      </c>
    </row>
    <row r="2110" spans="1:13" ht="45">
      <c r="A2110" s="10" t="s">
        <v>3953</v>
      </c>
      <c r="B2110" s="10" t="s">
        <v>3954</v>
      </c>
      <c r="C2110" s="10" t="s">
        <v>447</v>
      </c>
      <c r="D2110" s="10" t="s">
        <v>447</v>
      </c>
      <c r="E2110" s="11">
        <v>1</v>
      </c>
      <c r="F2110" s="11">
        <v>1</v>
      </c>
      <c r="G2110" s="11">
        <v>0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2">
        <v>1</v>
      </c>
    </row>
    <row r="2111" spans="1:13" ht="30">
      <c r="A2111" s="10" t="s">
        <v>3955</v>
      </c>
      <c r="B2111" s="10" t="s">
        <v>3956</v>
      </c>
      <c r="C2111" s="10" t="s">
        <v>447</v>
      </c>
      <c r="D2111" s="10" t="s">
        <v>447</v>
      </c>
      <c r="E2111" s="11">
        <v>1</v>
      </c>
      <c r="F2111" s="11">
        <v>1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2">
        <v>1</v>
      </c>
    </row>
    <row r="2112" spans="1:13" ht="30">
      <c r="A2112" s="10" t="s">
        <v>3957</v>
      </c>
      <c r="B2112" s="10" t="s">
        <v>3958</v>
      </c>
      <c r="C2112" s="10" t="s">
        <v>447</v>
      </c>
      <c r="D2112" s="10" t="s">
        <v>447</v>
      </c>
      <c r="E2112" s="11">
        <v>1</v>
      </c>
      <c r="F2112" s="11">
        <v>1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2">
        <v>1</v>
      </c>
    </row>
    <row r="2113" spans="1:13" ht="30">
      <c r="A2113" s="10" t="s">
        <v>3959</v>
      </c>
      <c r="B2113" s="10" t="s">
        <v>3960</v>
      </c>
      <c r="C2113" s="10" t="s">
        <v>447</v>
      </c>
      <c r="D2113" s="10" t="s">
        <v>447</v>
      </c>
      <c r="E2113" s="11">
        <v>1</v>
      </c>
      <c r="F2113" s="11">
        <v>1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2">
        <v>1</v>
      </c>
    </row>
    <row r="2114" spans="1:13" ht="30">
      <c r="A2114" s="10" t="s">
        <v>3961</v>
      </c>
      <c r="B2114" s="10" t="s">
        <v>3962</v>
      </c>
      <c r="C2114" s="10" t="s">
        <v>447</v>
      </c>
      <c r="D2114" s="10" t="s">
        <v>447</v>
      </c>
      <c r="E2114" s="11">
        <v>1</v>
      </c>
      <c r="F2114" s="11">
        <v>1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2">
        <v>1</v>
      </c>
    </row>
    <row r="2115" spans="1:13" ht="60">
      <c r="A2115" s="10" t="s">
        <v>3963</v>
      </c>
      <c r="B2115" s="10" t="s">
        <v>3964</v>
      </c>
      <c r="C2115" s="10" t="s">
        <v>447</v>
      </c>
      <c r="D2115" s="10" t="s">
        <v>447</v>
      </c>
      <c r="E2115" s="11">
        <v>1</v>
      </c>
      <c r="F2115" s="11">
        <v>1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2">
        <v>1</v>
      </c>
    </row>
    <row r="2116" spans="1:13" ht="30">
      <c r="A2116" s="10" t="s">
        <v>3965</v>
      </c>
      <c r="B2116" s="10" t="s">
        <v>3966</v>
      </c>
      <c r="C2116" s="10" t="s">
        <v>447</v>
      </c>
      <c r="D2116" s="10" t="s">
        <v>447</v>
      </c>
      <c r="E2116" s="11">
        <v>1</v>
      </c>
      <c r="F2116" s="11">
        <v>1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2">
        <v>1</v>
      </c>
    </row>
    <row r="2117" spans="1:13" ht="30">
      <c r="A2117" s="10" t="s">
        <v>3967</v>
      </c>
      <c r="B2117" s="10" t="s">
        <v>3968</v>
      </c>
      <c r="C2117" s="10" t="s">
        <v>447</v>
      </c>
      <c r="D2117" s="10" t="s">
        <v>447</v>
      </c>
      <c r="E2117" s="11">
        <v>1</v>
      </c>
      <c r="F2117" s="11">
        <v>1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2">
        <v>1</v>
      </c>
    </row>
    <row r="2118" spans="1:13" ht="30">
      <c r="A2118" s="10" t="s">
        <v>3969</v>
      </c>
      <c r="B2118" s="10" t="s">
        <v>3970</v>
      </c>
      <c r="C2118" s="10" t="s">
        <v>447</v>
      </c>
      <c r="D2118" s="10" t="s">
        <v>447</v>
      </c>
      <c r="E2118" s="11">
        <v>1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2">
        <v>1</v>
      </c>
    </row>
    <row r="2119" spans="1:13" ht="30">
      <c r="A2119" s="10" t="s">
        <v>3971</v>
      </c>
      <c r="B2119" s="10" t="s">
        <v>3972</v>
      </c>
      <c r="C2119" s="10" t="s">
        <v>447</v>
      </c>
      <c r="D2119" s="10" t="s">
        <v>447</v>
      </c>
      <c r="E2119" s="11">
        <v>1</v>
      </c>
      <c r="F2119" s="11">
        <v>1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2">
        <v>1</v>
      </c>
    </row>
    <row r="2120" spans="1:13" ht="15">
      <c r="A2120" s="10" t="s">
        <v>3973</v>
      </c>
      <c r="B2120" s="10" t="s">
        <v>3974</v>
      </c>
      <c r="C2120" s="10" t="s">
        <v>447</v>
      </c>
      <c r="D2120" s="10" t="s">
        <v>447</v>
      </c>
      <c r="E2120" s="11">
        <v>1</v>
      </c>
      <c r="F2120" s="11">
        <v>1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2">
        <v>1</v>
      </c>
    </row>
    <row r="2121" spans="1:13" ht="15">
      <c r="A2121" s="10" t="s">
        <v>3975</v>
      </c>
      <c r="B2121" s="10" t="s">
        <v>3976</v>
      </c>
      <c r="C2121" s="10" t="s">
        <v>447</v>
      </c>
      <c r="D2121" s="10" t="s">
        <v>447</v>
      </c>
      <c r="E2121" s="11">
        <v>1</v>
      </c>
      <c r="F2121" s="11">
        <v>1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0</v>
      </c>
      <c r="M2121" s="12">
        <v>1</v>
      </c>
    </row>
    <row r="2122" spans="1:13" ht="30">
      <c r="A2122" s="10" t="s">
        <v>3977</v>
      </c>
      <c r="B2122" s="10" t="s">
        <v>3978</v>
      </c>
      <c r="C2122" s="10" t="s">
        <v>447</v>
      </c>
      <c r="D2122" s="10" t="s">
        <v>447</v>
      </c>
      <c r="E2122" s="11">
        <v>1</v>
      </c>
      <c r="F2122" s="11">
        <v>1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2">
        <v>1</v>
      </c>
    </row>
    <row r="2123" spans="1:13" ht="45">
      <c r="A2123" s="10" t="s">
        <v>3979</v>
      </c>
      <c r="B2123" s="10" t="s">
        <v>3980</v>
      </c>
      <c r="C2123" s="10" t="s">
        <v>447</v>
      </c>
      <c r="D2123" s="10" t="s">
        <v>447</v>
      </c>
      <c r="E2123" s="11">
        <v>667483.25</v>
      </c>
      <c r="F2123" s="11">
        <v>1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2">
        <v>667483.25</v>
      </c>
    </row>
    <row r="2124" spans="1:13" ht="45">
      <c r="A2124" s="10" t="s">
        <v>3981</v>
      </c>
      <c r="B2124" s="10" t="s">
        <v>3982</v>
      </c>
      <c r="C2124" s="10" t="s">
        <v>447</v>
      </c>
      <c r="D2124" s="10" t="s">
        <v>447</v>
      </c>
      <c r="E2124" s="11">
        <v>1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2">
        <v>1</v>
      </c>
    </row>
    <row r="2125" spans="1:13" ht="45">
      <c r="A2125" s="10" t="s">
        <v>3983</v>
      </c>
      <c r="B2125" s="10" t="s">
        <v>3984</v>
      </c>
      <c r="C2125" s="10" t="s">
        <v>447</v>
      </c>
      <c r="D2125" s="10" t="s">
        <v>447</v>
      </c>
      <c r="E2125" s="11">
        <v>913000</v>
      </c>
      <c r="F2125" s="11">
        <v>0</v>
      </c>
      <c r="G2125" s="11">
        <v>913000</v>
      </c>
      <c r="H2125" s="11">
        <v>0</v>
      </c>
      <c r="I2125" s="11">
        <v>913000</v>
      </c>
      <c r="J2125" s="11">
        <v>0</v>
      </c>
      <c r="K2125" s="11">
        <v>0</v>
      </c>
      <c r="L2125" s="11">
        <v>0</v>
      </c>
      <c r="M2125" s="12">
        <v>913000</v>
      </c>
    </row>
    <row r="2126" spans="1:13" ht="105">
      <c r="A2126" s="10" t="s">
        <v>3985</v>
      </c>
      <c r="B2126" s="10" t="s">
        <v>3986</v>
      </c>
      <c r="C2126" s="10" t="s">
        <v>3987</v>
      </c>
      <c r="D2126" s="10" t="s">
        <v>3988</v>
      </c>
      <c r="E2126" s="11">
        <v>50000</v>
      </c>
      <c r="F2126" s="11">
        <v>0</v>
      </c>
      <c r="G2126" s="11">
        <v>50000</v>
      </c>
      <c r="H2126" s="11">
        <v>0</v>
      </c>
      <c r="I2126" s="11">
        <v>50000</v>
      </c>
      <c r="J2126" s="11">
        <v>0</v>
      </c>
      <c r="K2126" s="11">
        <v>0</v>
      </c>
      <c r="L2126" s="11">
        <v>0</v>
      </c>
      <c r="M2126" s="12">
        <v>50000</v>
      </c>
    </row>
    <row r="2127" spans="1:13" ht="30">
      <c r="A2127" s="10" t="s">
        <v>3989</v>
      </c>
      <c r="B2127" s="10" t="s">
        <v>3990</v>
      </c>
      <c r="C2127" s="10" t="s">
        <v>447</v>
      </c>
      <c r="D2127" s="10" t="s">
        <v>447</v>
      </c>
      <c r="E2127" s="11">
        <v>1</v>
      </c>
      <c r="F2127" s="11">
        <v>1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2">
        <v>1</v>
      </c>
    </row>
    <row r="2128" spans="1:13" ht="30">
      <c r="A2128" s="10" t="s">
        <v>3991</v>
      </c>
      <c r="B2128" s="10" t="s">
        <v>3992</v>
      </c>
      <c r="C2128" s="10" t="s">
        <v>447</v>
      </c>
      <c r="D2128" s="10" t="s">
        <v>447</v>
      </c>
      <c r="E2128" s="11">
        <v>1</v>
      </c>
      <c r="F2128" s="11">
        <v>1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2">
        <v>1</v>
      </c>
    </row>
    <row r="2129" spans="1:13" ht="45">
      <c r="A2129" s="10" t="s">
        <v>3993</v>
      </c>
      <c r="B2129" s="10" t="s">
        <v>3994</v>
      </c>
      <c r="C2129" s="10" t="s">
        <v>447</v>
      </c>
      <c r="D2129" s="10" t="s">
        <v>447</v>
      </c>
      <c r="E2129" s="11">
        <v>1</v>
      </c>
      <c r="F2129" s="11">
        <v>1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12">
        <v>1</v>
      </c>
    </row>
    <row r="2130" spans="1:13" ht="45">
      <c r="A2130" s="10" t="s">
        <v>3995</v>
      </c>
      <c r="B2130" s="10" t="s">
        <v>3996</v>
      </c>
      <c r="C2130" s="10" t="s">
        <v>3997</v>
      </c>
      <c r="D2130" s="10" t="s">
        <v>3998</v>
      </c>
      <c r="E2130" s="11">
        <v>1</v>
      </c>
      <c r="F2130" s="11">
        <v>1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2">
        <v>1</v>
      </c>
    </row>
    <row r="2131" spans="1:13" ht="45">
      <c r="A2131" s="10" t="s">
        <v>3999</v>
      </c>
      <c r="B2131" s="10" t="s">
        <v>4000</v>
      </c>
      <c r="C2131" s="10" t="s">
        <v>447</v>
      </c>
      <c r="D2131" s="10" t="s">
        <v>447</v>
      </c>
      <c r="E2131" s="11">
        <v>1</v>
      </c>
      <c r="F2131" s="11">
        <v>1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2">
        <v>1</v>
      </c>
    </row>
    <row r="2132" spans="1:13" ht="45">
      <c r="A2132" s="10" t="s">
        <v>4001</v>
      </c>
      <c r="B2132" s="10" t="s">
        <v>4002</v>
      </c>
      <c r="C2132" s="10" t="s">
        <v>447</v>
      </c>
      <c r="D2132" s="10" t="s">
        <v>447</v>
      </c>
      <c r="E2132" s="11">
        <v>1</v>
      </c>
      <c r="F2132" s="11">
        <v>1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2">
        <v>1</v>
      </c>
    </row>
    <row r="2133" spans="1:13" ht="45">
      <c r="A2133" s="10" t="s">
        <v>4003</v>
      </c>
      <c r="B2133" s="10" t="s">
        <v>4004</v>
      </c>
      <c r="C2133" s="10" t="s">
        <v>447</v>
      </c>
      <c r="D2133" s="10" t="s">
        <v>447</v>
      </c>
      <c r="E2133" s="11">
        <v>1</v>
      </c>
      <c r="F2133" s="11">
        <v>1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2">
        <v>1</v>
      </c>
    </row>
    <row r="2134" spans="1:13" ht="30">
      <c r="A2134" s="10" t="s">
        <v>4005</v>
      </c>
      <c r="B2134" s="10" t="s">
        <v>4006</v>
      </c>
      <c r="C2134" s="10" t="s">
        <v>447</v>
      </c>
      <c r="D2134" s="10" t="s">
        <v>447</v>
      </c>
      <c r="E2134" s="11">
        <v>1</v>
      </c>
      <c r="F2134" s="11">
        <v>1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2">
        <v>1</v>
      </c>
    </row>
    <row r="2135" spans="1:13" ht="30">
      <c r="A2135" s="10" t="s">
        <v>4007</v>
      </c>
      <c r="B2135" s="10" t="s">
        <v>4008</v>
      </c>
      <c r="C2135" s="10" t="s">
        <v>447</v>
      </c>
      <c r="D2135" s="10" t="s">
        <v>447</v>
      </c>
      <c r="E2135" s="11">
        <v>1</v>
      </c>
      <c r="F2135" s="11">
        <v>1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2">
        <v>1</v>
      </c>
    </row>
    <row r="2136" spans="1:13" ht="30">
      <c r="A2136" s="10" t="s">
        <v>4009</v>
      </c>
      <c r="B2136" s="10" t="s">
        <v>4010</v>
      </c>
      <c r="C2136" s="10" t="s">
        <v>447</v>
      </c>
      <c r="D2136" s="10" t="s">
        <v>447</v>
      </c>
      <c r="E2136" s="11">
        <v>1</v>
      </c>
      <c r="F2136" s="11">
        <v>1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2">
        <v>1</v>
      </c>
    </row>
    <row r="2137" spans="1:13" ht="30">
      <c r="A2137" s="10" t="s">
        <v>4011</v>
      </c>
      <c r="B2137" s="10" t="s">
        <v>4012</v>
      </c>
      <c r="C2137" s="10" t="s">
        <v>447</v>
      </c>
      <c r="D2137" s="10" t="s">
        <v>447</v>
      </c>
      <c r="E2137" s="11">
        <v>1</v>
      </c>
      <c r="F2137" s="11">
        <v>1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2">
        <v>1</v>
      </c>
    </row>
    <row r="2138" spans="1:13" ht="30">
      <c r="A2138" s="10" t="s">
        <v>4013</v>
      </c>
      <c r="B2138" s="10" t="s">
        <v>4014</v>
      </c>
      <c r="C2138" s="10" t="s">
        <v>447</v>
      </c>
      <c r="D2138" s="10" t="s">
        <v>447</v>
      </c>
      <c r="E2138" s="11">
        <v>13434.7</v>
      </c>
      <c r="F2138" s="11">
        <v>13434.7</v>
      </c>
      <c r="G2138" s="11">
        <v>13434.7</v>
      </c>
      <c r="H2138" s="11">
        <v>0</v>
      </c>
      <c r="I2138" s="11">
        <v>2542.48</v>
      </c>
      <c r="J2138" s="11">
        <v>10892.22</v>
      </c>
      <c r="K2138" s="11">
        <v>10892.22</v>
      </c>
      <c r="L2138" s="11">
        <v>10892.22</v>
      </c>
      <c r="M2138" s="12">
        <v>2542.48</v>
      </c>
    </row>
    <row r="2139" spans="1:13" ht="45">
      <c r="A2139" s="10" t="s">
        <v>4015</v>
      </c>
      <c r="B2139" s="10" t="s">
        <v>4016</v>
      </c>
      <c r="C2139" s="10" t="s">
        <v>447</v>
      </c>
      <c r="D2139" s="10" t="s">
        <v>447</v>
      </c>
      <c r="E2139" s="11">
        <v>1</v>
      </c>
      <c r="F2139" s="11">
        <v>1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2">
        <v>1</v>
      </c>
    </row>
    <row r="2140" spans="1:13" ht="45">
      <c r="A2140" s="10" t="s">
        <v>4017</v>
      </c>
      <c r="B2140" s="10" t="s">
        <v>4018</v>
      </c>
      <c r="C2140" s="10" t="s">
        <v>447</v>
      </c>
      <c r="D2140" s="10" t="s">
        <v>447</v>
      </c>
      <c r="E2140" s="11">
        <v>1</v>
      </c>
      <c r="F2140" s="11">
        <v>1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2">
        <v>1</v>
      </c>
    </row>
    <row r="2141" spans="1:13" ht="45">
      <c r="A2141" s="10" t="s">
        <v>4019</v>
      </c>
      <c r="B2141" s="10" t="s">
        <v>4020</v>
      </c>
      <c r="C2141" s="10" t="s">
        <v>447</v>
      </c>
      <c r="D2141" s="10" t="s">
        <v>447</v>
      </c>
      <c r="E2141" s="11">
        <v>1</v>
      </c>
      <c r="F2141" s="11">
        <v>1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2">
        <v>1</v>
      </c>
    </row>
    <row r="2142" spans="1:13" ht="90">
      <c r="A2142" s="10" t="s">
        <v>4021</v>
      </c>
      <c r="B2142" s="10" t="s">
        <v>4022</v>
      </c>
      <c r="C2142" s="10" t="s">
        <v>447</v>
      </c>
      <c r="D2142" s="10" t="s">
        <v>447</v>
      </c>
      <c r="E2142" s="11">
        <v>1</v>
      </c>
      <c r="F2142" s="11">
        <v>1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2">
        <v>1</v>
      </c>
    </row>
    <row r="2143" spans="1:13" ht="60">
      <c r="A2143" s="10" t="s">
        <v>4023</v>
      </c>
      <c r="B2143" s="10" t="s">
        <v>4024</v>
      </c>
      <c r="C2143" s="10" t="s">
        <v>447</v>
      </c>
      <c r="D2143" s="10" t="s">
        <v>447</v>
      </c>
      <c r="E2143" s="11">
        <v>1</v>
      </c>
      <c r="F2143" s="11">
        <v>1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2">
        <v>1</v>
      </c>
    </row>
    <row r="2144" spans="1:13" ht="30">
      <c r="A2144" s="10" t="s">
        <v>4025</v>
      </c>
      <c r="B2144" s="10" t="s">
        <v>4026</v>
      </c>
      <c r="C2144" s="10" t="s">
        <v>447</v>
      </c>
      <c r="D2144" s="10" t="s">
        <v>447</v>
      </c>
      <c r="E2144" s="11">
        <v>0</v>
      </c>
      <c r="F2144" s="11">
        <v>1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2">
        <v>0</v>
      </c>
    </row>
    <row r="2145" spans="1:13" ht="30">
      <c r="A2145" s="10" t="s">
        <v>4027</v>
      </c>
      <c r="B2145" s="10" t="s">
        <v>4028</v>
      </c>
      <c r="C2145" s="10" t="s">
        <v>447</v>
      </c>
      <c r="D2145" s="10" t="s">
        <v>447</v>
      </c>
      <c r="E2145" s="11">
        <v>1</v>
      </c>
      <c r="F2145" s="11">
        <v>1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2">
        <v>1</v>
      </c>
    </row>
    <row r="2146" spans="1:13" ht="45">
      <c r="A2146" s="10" t="s">
        <v>4029</v>
      </c>
      <c r="B2146" s="10" t="s">
        <v>4030</v>
      </c>
      <c r="C2146" s="10" t="s">
        <v>447</v>
      </c>
      <c r="D2146" s="10" t="s">
        <v>447</v>
      </c>
      <c r="E2146" s="11">
        <v>1</v>
      </c>
      <c r="F2146" s="11">
        <v>1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2">
        <v>1</v>
      </c>
    </row>
    <row r="2147" spans="1:13" ht="45">
      <c r="A2147" s="10" t="s">
        <v>4031</v>
      </c>
      <c r="B2147" s="10" t="s">
        <v>4032</v>
      </c>
      <c r="C2147" s="10" t="s">
        <v>447</v>
      </c>
      <c r="D2147" s="10" t="s">
        <v>447</v>
      </c>
      <c r="E2147" s="11">
        <v>1</v>
      </c>
      <c r="F2147" s="11">
        <v>1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2">
        <v>1</v>
      </c>
    </row>
    <row r="2148" spans="1:13" ht="105.75" thickBot="1">
      <c r="A2148" s="10" t="s">
        <v>4033</v>
      </c>
      <c r="B2148" s="10" t="s">
        <v>4034</v>
      </c>
      <c r="C2148" s="10" t="s">
        <v>447</v>
      </c>
      <c r="D2148" s="10" t="s">
        <v>447</v>
      </c>
      <c r="E2148" s="11">
        <v>0</v>
      </c>
      <c r="F2148" s="11">
        <v>1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2">
        <v>0</v>
      </c>
    </row>
    <row r="2149" spans="1:13" ht="15.75" thickBot="1">
      <c r="A2149" s="13"/>
      <c r="B2149" s="14" t="s">
        <v>4035</v>
      </c>
      <c r="C2149" s="15"/>
      <c r="D2149" s="15"/>
      <c r="E2149" s="16">
        <f>SUM($E$2109:$E$2148)</f>
        <v>1643951.95</v>
      </c>
      <c r="F2149" s="16">
        <f>SUM($F$2109:$F$2148)</f>
        <v>13469.7</v>
      </c>
      <c r="G2149" s="16">
        <f>SUM($G$2109:$G$2148)</f>
        <v>976434.7</v>
      </c>
      <c r="H2149" s="16">
        <f>SUM($H$2109:$H$2148)</f>
        <v>0</v>
      </c>
      <c r="I2149" s="16">
        <f>SUM($I$2109:$I$2148)</f>
        <v>965542.48</v>
      </c>
      <c r="J2149" s="16">
        <f>SUM($J$2109:$J$2148)</f>
        <v>10892.22</v>
      </c>
      <c r="K2149" s="16">
        <f>SUM($K$2109:$K$2148)</f>
        <v>10892.22</v>
      </c>
      <c r="L2149" s="16">
        <f>SUM($L$2109:$L$2148)</f>
        <v>10892.22</v>
      </c>
      <c r="M2149" s="16">
        <f>SUM($M$2109:$M$2148)</f>
        <v>1633059.73</v>
      </c>
    </row>
    <row r="2150" spans="2:13" ht="15.75" thickBot="1">
      <c r="B2150" s="14" t="s">
        <v>3289</v>
      </c>
      <c r="C2150" s="15"/>
      <c r="D2150" s="15"/>
      <c r="E2150" s="16">
        <f>(E2098+E2103+E2107+E2149)</f>
        <v>2812850.3600000003</v>
      </c>
      <c r="F2150" s="16">
        <f>(F2098+F2103+F2107+F2149)</f>
        <v>323966.11000000004</v>
      </c>
      <c r="G2150" s="16">
        <f>(G2098+G2103+G2107+G2149)</f>
        <v>2083331.1099999999</v>
      </c>
      <c r="H2150" s="16">
        <f>(H2098+H2103+H2107+H2149)</f>
        <v>0</v>
      </c>
      <c r="I2150" s="16">
        <f>(I2098+I2103+I2107+I2149)</f>
        <v>1824256.74</v>
      </c>
      <c r="J2150" s="16">
        <f>(J2098+J2103+J2107+J2149)</f>
        <v>259074.37</v>
      </c>
      <c r="K2150" s="16">
        <f>(K2098+K2103+K2107+K2149)</f>
        <v>259074.37</v>
      </c>
      <c r="L2150" s="16">
        <f>(L2098+L2103+L2107+L2149)</f>
        <v>259074.37</v>
      </c>
      <c r="M2150" s="16">
        <f>(M2098+M2103+M2107+M2149)</f>
        <v>2553775.99</v>
      </c>
    </row>
    <row r="2151" spans="1:13" ht="15.75" thickBot="1">
      <c r="A2151" s="4" t="s">
        <v>3338</v>
      </c>
      <c r="B2151" s="1" t="s">
        <v>3339</v>
      </c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ht="15.75" thickBot="1">
      <c r="A2152" s="6" t="s">
        <v>3717</v>
      </c>
      <c r="B2152" s="7" t="s">
        <v>3718</v>
      </c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05.75" thickBot="1">
      <c r="A2153" s="5" t="s">
        <v>4036</v>
      </c>
      <c r="B2153" s="5" t="s">
        <v>4037</v>
      </c>
      <c r="C2153" s="5" t="s">
        <v>3031</v>
      </c>
      <c r="D2153" s="5" t="s">
        <v>3032</v>
      </c>
      <c r="E2153" s="8">
        <v>176144.41</v>
      </c>
      <c r="F2153" s="8">
        <v>0</v>
      </c>
      <c r="G2153" s="8">
        <v>176144.41</v>
      </c>
      <c r="H2153" s="8">
        <v>0</v>
      </c>
      <c r="I2153" s="8">
        <v>0.01</v>
      </c>
      <c r="J2153" s="8">
        <v>176144.4</v>
      </c>
      <c r="K2153" s="8">
        <v>176144.4</v>
      </c>
      <c r="L2153" s="8">
        <v>176144.4</v>
      </c>
      <c r="M2153" s="9">
        <v>0.01</v>
      </c>
    </row>
    <row r="2154" spans="1:13" ht="15.75" thickBot="1">
      <c r="A2154" s="13"/>
      <c r="B2154" s="14" t="s">
        <v>3753</v>
      </c>
      <c r="C2154" s="15"/>
      <c r="D2154" s="15"/>
      <c r="E2154" s="16">
        <f>SUM($E$2153:$E$2153)</f>
        <v>176144.41</v>
      </c>
      <c r="F2154" s="16">
        <f>SUM($F$2153:$F$2153)</f>
        <v>0</v>
      </c>
      <c r="G2154" s="16">
        <f>SUM($G$2153:$G$2153)</f>
        <v>176144.41</v>
      </c>
      <c r="H2154" s="16">
        <f>SUM($H$2153:$H$2153)</f>
        <v>0</v>
      </c>
      <c r="I2154" s="16">
        <f>SUM($I$2153:$I$2153)</f>
        <v>0.01</v>
      </c>
      <c r="J2154" s="16">
        <f>SUM($J$2153:$J$2153)</f>
        <v>176144.4</v>
      </c>
      <c r="K2154" s="16">
        <f>SUM($K$2153:$K$2153)</f>
        <v>176144.4</v>
      </c>
      <c r="L2154" s="16">
        <f>SUM($L$2153:$L$2153)</f>
        <v>176144.4</v>
      </c>
      <c r="M2154" s="16">
        <f>SUM($M$2153:$M$2153)</f>
        <v>0.01</v>
      </c>
    </row>
    <row r="2155" spans="2:13" ht="15.75" thickBot="1">
      <c r="B2155" s="14" t="s">
        <v>3345</v>
      </c>
      <c r="C2155" s="15"/>
      <c r="D2155" s="15"/>
      <c r="E2155" s="16">
        <f>(E2154)</f>
        <v>176144.41</v>
      </c>
      <c r="F2155" s="16">
        <f>(F2154)</f>
        <v>0</v>
      </c>
      <c r="G2155" s="16">
        <f>(G2154)</f>
        <v>176144.41</v>
      </c>
      <c r="H2155" s="16">
        <f>(H2154)</f>
        <v>0</v>
      </c>
      <c r="I2155" s="16">
        <f>(I2154)</f>
        <v>0.01</v>
      </c>
      <c r="J2155" s="16">
        <f>(J2154)</f>
        <v>176144.4</v>
      </c>
      <c r="K2155" s="16">
        <f>(K2154)</f>
        <v>176144.4</v>
      </c>
      <c r="L2155" s="16">
        <f>(L2154)</f>
        <v>176144.4</v>
      </c>
      <c r="M2155" s="16">
        <f>(M2154)</f>
        <v>0.01</v>
      </c>
    </row>
    <row r="2156" spans="2:13" ht="15.75" thickBot="1">
      <c r="B2156" s="14" t="s">
        <v>2915</v>
      </c>
      <c r="C2156" s="15"/>
      <c r="D2156" s="15"/>
      <c r="E2156" s="16">
        <f>(E2094+E2150+E2155)</f>
        <v>3315941.1200000006</v>
      </c>
      <c r="F2156" s="16">
        <f>(F2094+F2150+F2155)</f>
        <v>323966.11000000004</v>
      </c>
      <c r="G2156" s="16">
        <f>(G2094+G2150+G2155)</f>
        <v>2586419.87</v>
      </c>
      <c r="H2156" s="16">
        <f>(H2094+H2150+H2155)</f>
        <v>0</v>
      </c>
      <c r="I2156" s="16">
        <f>(I2094+I2150+I2155)</f>
        <v>2151201.0999999996</v>
      </c>
      <c r="J2156" s="16">
        <f>(J2094+J2150+J2155)</f>
        <v>435218.77</v>
      </c>
      <c r="K2156" s="16">
        <f>(K2094+K2150+K2155)</f>
        <v>435218.77</v>
      </c>
      <c r="L2156" s="16">
        <f>(L2094+L2150+L2155)</f>
        <v>435218.77</v>
      </c>
      <c r="M2156" s="16">
        <f>(M2094+M2150+M2155)</f>
        <v>2880722.35</v>
      </c>
    </row>
    <row r="2157" spans="1:9" ht="15.75" thickBot="1">
      <c r="A2157" s="1" t="s">
        <v>2916</v>
      </c>
      <c r="B2157" s="1"/>
      <c r="C2157" s="1"/>
      <c r="D2157" s="1"/>
      <c r="E2157" s="1"/>
      <c r="F2157" s="1"/>
      <c r="G2157" s="1"/>
      <c r="H2157" s="1"/>
      <c r="I2157" s="1"/>
    </row>
    <row r="2158" spans="1:13" ht="15.75" thickBot="1">
      <c r="A2158" s="4" t="s">
        <v>3192</v>
      </c>
      <c r="B2158" s="1" t="s">
        <v>3193</v>
      </c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ht="15.75" thickBot="1">
      <c r="A2159" s="4" t="s">
        <v>3194</v>
      </c>
      <c r="B2159" s="1" t="s">
        <v>3195</v>
      </c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ht="15.75" thickBot="1">
      <c r="A2160" s="6" t="s">
        <v>3196</v>
      </c>
      <c r="B2160" s="7" t="s">
        <v>3197</v>
      </c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30">
      <c r="A2161" s="5" t="s">
        <v>4038</v>
      </c>
      <c r="B2161" s="5" t="s">
        <v>4039</v>
      </c>
      <c r="C2161" s="5" t="s">
        <v>447</v>
      </c>
      <c r="D2161" s="5" t="s">
        <v>447</v>
      </c>
      <c r="E2161" s="8">
        <v>1800</v>
      </c>
      <c r="F2161" s="8">
        <v>1800</v>
      </c>
      <c r="G2161" s="8">
        <v>0</v>
      </c>
      <c r="H2161" s="8">
        <v>0</v>
      </c>
      <c r="I2161" s="8">
        <v>0</v>
      </c>
      <c r="J2161" s="8">
        <v>0</v>
      </c>
      <c r="K2161" s="8">
        <v>0</v>
      </c>
      <c r="L2161" s="8">
        <v>0</v>
      </c>
      <c r="M2161" s="9">
        <v>1800</v>
      </c>
    </row>
    <row r="2162" spans="1:13" ht="45">
      <c r="A2162" s="10" t="s">
        <v>4040</v>
      </c>
      <c r="B2162" s="10" t="s">
        <v>4041</v>
      </c>
      <c r="C2162" s="10" t="s">
        <v>447</v>
      </c>
      <c r="D2162" s="10" t="s">
        <v>447</v>
      </c>
      <c r="E2162" s="11">
        <v>700</v>
      </c>
      <c r="F2162" s="11">
        <v>700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2">
        <v>700</v>
      </c>
    </row>
    <row r="2163" spans="1:13" ht="15">
      <c r="A2163" s="10" t="s">
        <v>4042</v>
      </c>
      <c r="B2163" s="10" t="s">
        <v>4043</v>
      </c>
      <c r="C2163" s="10" t="s">
        <v>447</v>
      </c>
      <c r="D2163" s="10" t="s">
        <v>447</v>
      </c>
      <c r="E2163" s="11">
        <v>800</v>
      </c>
      <c r="F2163" s="11">
        <v>800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2">
        <v>800</v>
      </c>
    </row>
    <row r="2164" spans="1:13" ht="45">
      <c r="A2164" s="10" t="s">
        <v>4044</v>
      </c>
      <c r="B2164" s="10" t="s">
        <v>4045</v>
      </c>
      <c r="C2164" s="10" t="s">
        <v>447</v>
      </c>
      <c r="D2164" s="10" t="s">
        <v>447</v>
      </c>
      <c r="E2164" s="11">
        <v>1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2">
        <v>1</v>
      </c>
    </row>
    <row r="2165" spans="1:13" ht="30.75" thickBot="1">
      <c r="A2165" s="10" t="s">
        <v>4046</v>
      </c>
      <c r="B2165" s="10" t="s">
        <v>4047</v>
      </c>
      <c r="C2165" s="10" t="s">
        <v>447</v>
      </c>
      <c r="D2165" s="10" t="s">
        <v>447</v>
      </c>
      <c r="E2165" s="11">
        <v>200</v>
      </c>
      <c r="F2165" s="11">
        <v>200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2">
        <v>200</v>
      </c>
    </row>
    <row r="2166" spans="1:13" ht="15.75" thickBot="1">
      <c r="A2166" s="13"/>
      <c r="B2166" s="14" t="s">
        <v>3220</v>
      </c>
      <c r="C2166" s="15"/>
      <c r="D2166" s="15"/>
      <c r="E2166" s="16">
        <f>SUM($E$2161:$E$2165)</f>
        <v>3501</v>
      </c>
      <c r="F2166" s="16">
        <f>SUM($F$2161:$F$2165)</f>
        <v>3500</v>
      </c>
      <c r="G2166" s="16">
        <f>SUM($G$2161:$G$2165)</f>
        <v>0</v>
      </c>
      <c r="H2166" s="16">
        <f>SUM($H$2161:$H$2165)</f>
        <v>0</v>
      </c>
      <c r="I2166" s="16">
        <f>SUM($I$2161:$I$2165)</f>
        <v>0</v>
      </c>
      <c r="J2166" s="16">
        <f>SUM($J$2161:$J$2165)</f>
        <v>0</v>
      </c>
      <c r="K2166" s="16">
        <f>SUM($K$2161:$K$2165)</f>
        <v>0</v>
      </c>
      <c r="L2166" s="16">
        <f>SUM($L$2161:$L$2165)</f>
        <v>0</v>
      </c>
      <c r="M2166" s="16">
        <f>SUM($M$2161:$M$2165)</f>
        <v>3501</v>
      </c>
    </row>
    <row r="2167" spans="2:13" ht="15.75" thickBot="1">
      <c r="B2167" s="14" t="s">
        <v>3221</v>
      </c>
      <c r="C2167" s="15"/>
      <c r="D2167" s="15"/>
      <c r="E2167" s="16">
        <f>(E2166)</f>
        <v>3501</v>
      </c>
      <c r="F2167" s="16">
        <f>(F2166)</f>
        <v>3500</v>
      </c>
      <c r="G2167" s="16">
        <f>(G2166)</f>
        <v>0</v>
      </c>
      <c r="H2167" s="16">
        <f>(H2166)</f>
        <v>0</v>
      </c>
      <c r="I2167" s="16">
        <f>(I2166)</f>
        <v>0</v>
      </c>
      <c r="J2167" s="16">
        <f>(J2166)</f>
        <v>0</v>
      </c>
      <c r="K2167" s="16">
        <f>(K2166)</f>
        <v>0</v>
      </c>
      <c r="L2167" s="16">
        <f>(L2166)</f>
        <v>0</v>
      </c>
      <c r="M2167" s="16">
        <f>(M2166)</f>
        <v>3501</v>
      </c>
    </row>
    <row r="2168" spans="2:13" ht="15.75" thickBot="1">
      <c r="B2168" s="14" t="s">
        <v>2925</v>
      </c>
      <c r="C2168" s="15"/>
      <c r="D2168" s="15"/>
      <c r="E2168" s="16">
        <f>(E2167)</f>
        <v>3501</v>
      </c>
      <c r="F2168" s="16">
        <f>(F2167)</f>
        <v>3500</v>
      </c>
      <c r="G2168" s="16">
        <f>(G2167)</f>
        <v>0</v>
      </c>
      <c r="H2168" s="16">
        <f>(H2167)</f>
        <v>0</v>
      </c>
      <c r="I2168" s="16">
        <f>(I2167)</f>
        <v>0</v>
      </c>
      <c r="J2168" s="16">
        <f>(J2167)</f>
        <v>0</v>
      </c>
      <c r="K2168" s="16">
        <f>(K2167)</f>
        <v>0</v>
      </c>
      <c r="L2168" s="16">
        <f>(L2167)</f>
        <v>0</v>
      </c>
      <c r="M2168" s="16">
        <f>(M2167)</f>
        <v>3501</v>
      </c>
    </row>
    <row r="2169" spans="1:9" ht="15.75" thickBot="1">
      <c r="A2169" s="1" t="s">
        <v>2926</v>
      </c>
      <c r="B2169" s="1"/>
      <c r="C2169" s="1"/>
      <c r="D2169" s="1"/>
      <c r="E2169" s="1"/>
      <c r="F2169" s="1"/>
      <c r="G2169" s="1"/>
      <c r="H2169" s="1"/>
      <c r="I2169" s="1"/>
    </row>
    <row r="2170" spans="1:13" ht="15.75" thickBot="1">
      <c r="A2170" s="4" t="s">
        <v>3192</v>
      </c>
      <c r="B2170" s="1" t="s">
        <v>3193</v>
      </c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ht="15.75" thickBot="1">
      <c r="A2171" s="4" t="s">
        <v>3194</v>
      </c>
      <c r="B2171" s="1" t="s">
        <v>3195</v>
      </c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ht="15.75" thickBot="1">
      <c r="A2172" s="6" t="s">
        <v>3196</v>
      </c>
      <c r="B2172" s="7" t="s">
        <v>3197</v>
      </c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45">
      <c r="A2173" s="5" t="s">
        <v>4048</v>
      </c>
      <c r="B2173" s="5" t="s">
        <v>4049</v>
      </c>
      <c r="C2173" s="5" t="s">
        <v>4050</v>
      </c>
      <c r="D2173" s="5" t="s">
        <v>4051</v>
      </c>
      <c r="E2173" s="8">
        <v>10000</v>
      </c>
      <c r="F2173" s="8">
        <v>10000</v>
      </c>
      <c r="G2173" s="8">
        <v>942.4</v>
      </c>
      <c r="H2173" s="8">
        <v>0</v>
      </c>
      <c r="I2173" s="8">
        <v>63.24</v>
      </c>
      <c r="J2173" s="8">
        <v>879.16</v>
      </c>
      <c r="K2173" s="8">
        <v>879.16</v>
      </c>
      <c r="L2173" s="8">
        <v>879.16</v>
      </c>
      <c r="M2173" s="9">
        <v>9120.84</v>
      </c>
    </row>
    <row r="2174" spans="1:13" ht="30">
      <c r="A2174" s="10" t="s">
        <v>4052</v>
      </c>
      <c r="B2174" s="10" t="s">
        <v>4053</v>
      </c>
      <c r="C2174" s="10" t="s">
        <v>447</v>
      </c>
      <c r="D2174" s="10" t="s">
        <v>447</v>
      </c>
      <c r="E2174" s="11">
        <v>7000</v>
      </c>
      <c r="F2174" s="11">
        <v>7000</v>
      </c>
      <c r="G2174" s="11">
        <v>6944</v>
      </c>
      <c r="H2174" s="11">
        <v>0</v>
      </c>
      <c r="I2174" s="11">
        <v>6944</v>
      </c>
      <c r="J2174" s="11">
        <v>0</v>
      </c>
      <c r="K2174" s="11">
        <v>0</v>
      </c>
      <c r="L2174" s="11">
        <v>0</v>
      </c>
      <c r="M2174" s="12">
        <v>7000</v>
      </c>
    </row>
    <row r="2175" spans="1:13" ht="30">
      <c r="A2175" s="10" t="s">
        <v>4054</v>
      </c>
      <c r="B2175" s="10" t="s">
        <v>4055</v>
      </c>
      <c r="C2175" s="10" t="s">
        <v>447</v>
      </c>
      <c r="D2175" s="10" t="s">
        <v>447</v>
      </c>
      <c r="E2175" s="11">
        <v>5000</v>
      </c>
      <c r="F2175" s="11">
        <v>10000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2">
        <v>5000</v>
      </c>
    </row>
    <row r="2176" spans="1:13" ht="30">
      <c r="A2176" s="10" t="s">
        <v>4056</v>
      </c>
      <c r="B2176" s="10" t="s">
        <v>4057</v>
      </c>
      <c r="C2176" s="10" t="s">
        <v>447</v>
      </c>
      <c r="D2176" s="10" t="s">
        <v>447</v>
      </c>
      <c r="E2176" s="11">
        <v>2000</v>
      </c>
      <c r="F2176" s="11">
        <v>2000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2">
        <v>2000</v>
      </c>
    </row>
    <row r="2177" spans="1:13" ht="30">
      <c r="A2177" s="10" t="s">
        <v>4058</v>
      </c>
      <c r="B2177" s="10" t="s">
        <v>4059</v>
      </c>
      <c r="C2177" s="10" t="s">
        <v>447</v>
      </c>
      <c r="D2177" s="10" t="s">
        <v>447</v>
      </c>
      <c r="E2177" s="11">
        <v>5000</v>
      </c>
      <c r="F2177" s="11">
        <v>25000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2">
        <v>5000</v>
      </c>
    </row>
    <row r="2178" spans="1:13" ht="30">
      <c r="A2178" s="10" t="s">
        <v>4060</v>
      </c>
      <c r="B2178" s="10" t="s">
        <v>4061</v>
      </c>
      <c r="C2178" s="10" t="s">
        <v>447</v>
      </c>
      <c r="D2178" s="10" t="s">
        <v>447</v>
      </c>
      <c r="E2178" s="11">
        <v>5000</v>
      </c>
      <c r="F2178" s="11">
        <v>5000</v>
      </c>
      <c r="G2178" s="11">
        <v>5000</v>
      </c>
      <c r="H2178" s="11">
        <v>0</v>
      </c>
      <c r="I2178" s="11">
        <v>912.59</v>
      </c>
      <c r="J2178" s="11">
        <v>4087.41</v>
      </c>
      <c r="K2178" s="11">
        <v>4087.41</v>
      </c>
      <c r="L2178" s="11">
        <v>4087.41</v>
      </c>
      <c r="M2178" s="12">
        <v>912.59</v>
      </c>
    </row>
    <row r="2179" spans="1:13" ht="15">
      <c r="A2179" s="10" t="s">
        <v>4062</v>
      </c>
      <c r="B2179" s="10" t="s">
        <v>4063</v>
      </c>
      <c r="C2179" s="10" t="s">
        <v>447</v>
      </c>
      <c r="D2179" s="10" t="s">
        <v>447</v>
      </c>
      <c r="E2179" s="11">
        <v>190000</v>
      </c>
      <c r="F2179" s="11">
        <v>153822</v>
      </c>
      <c r="G2179" s="11">
        <v>189782</v>
      </c>
      <c r="H2179" s="11">
        <v>0</v>
      </c>
      <c r="I2179" s="11">
        <v>8689.92</v>
      </c>
      <c r="J2179" s="11">
        <v>181092.08</v>
      </c>
      <c r="K2179" s="11">
        <v>181092.08</v>
      </c>
      <c r="L2179" s="11">
        <v>181092.08</v>
      </c>
      <c r="M2179" s="12">
        <v>8907.92</v>
      </c>
    </row>
    <row r="2180" spans="1:13" ht="30">
      <c r="A2180" s="10" t="s">
        <v>4064</v>
      </c>
      <c r="B2180" s="10" t="s">
        <v>3367</v>
      </c>
      <c r="C2180" s="10" t="s">
        <v>447</v>
      </c>
      <c r="D2180" s="10" t="s">
        <v>447</v>
      </c>
      <c r="E2180" s="11">
        <v>30000</v>
      </c>
      <c r="F2180" s="11">
        <v>15748</v>
      </c>
      <c r="G2180" s="11">
        <v>23932</v>
      </c>
      <c r="H2180" s="11">
        <v>0</v>
      </c>
      <c r="I2180" s="11">
        <v>968.44</v>
      </c>
      <c r="J2180" s="11">
        <v>22963.56</v>
      </c>
      <c r="K2180" s="11">
        <v>22963.56</v>
      </c>
      <c r="L2180" s="11">
        <v>22963.56</v>
      </c>
      <c r="M2180" s="12">
        <v>7036.44</v>
      </c>
    </row>
    <row r="2181" spans="1:13" ht="30">
      <c r="A2181" s="10" t="s">
        <v>4065</v>
      </c>
      <c r="B2181" s="10" t="s">
        <v>4066</v>
      </c>
      <c r="C2181" s="10" t="s">
        <v>447</v>
      </c>
      <c r="D2181" s="10" t="s">
        <v>447</v>
      </c>
      <c r="E2181" s="11">
        <v>50000</v>
      </c>
      <c r="F2181" s="11">
        <v>21824</v>
      </c>
      <c r="G2181" s="11">
        <v>39387.11</v>
      </c>
      <c r="H2181" s="11">
        <v>1300.76</v>
      </c>
      <c r="I2181" s="11">
        <v>6393.44</v>
      </c>
      <c r="J2181" s="11">
        <v>31692.91</v>
      </c>
      <c r="K2181" s="11">
        <v>32993.67</v>
      </c>
      <c r="L2181" s="11">
        <v>31692.91</v>
      </c>
      <c r="M2181" s="12">
        <v>17006.33</v>
      </c>
    </row>
    <row r="2182" spans="1:13" ht="45">
      <c r="A2182" s="10" t="s">
        <v>4067</v>
      </c>
      <c r="B2182" s="10" t="s">
        <v>4068</v>
      </c>
      <c r="C2182" s="10" t="s">
        <v>447</v>
      </c>
      <c r="D2182" s="10" t="s">
        <v>447</v>
      </c>
      <c r="E2182" s="11">
        <v>0</v>
      </c>
      <c r="F2182" s="11">
        <v>10000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2">
        <v>0</v>
      </c>
    </row>
    <row r="2183" spans="1:13" ht="45">
      <c r="A2183" s="10" t="s">
        <v>4069</v>
      </c>
      <c r="B2183" s="10" t="s">
        <v>4070</v>
      </c>
      <c r="C2183" s="10" t="s">
        <v>447</v>
      </c>
      <c r="D2183" s="10" t="s">
        <v>447</v>
      </c>
      <c r="E2183" s="11">
        <v>50000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2">
        <v>50000</v>
      </c>
    </row>
    <row r="2184" spans="1:13" ht="15.75" thickBot="1">
      <c r="A2184" s="10" t="s">
        <v>4071</v>
      </c>
      <c r="B2184" s="10" t="s">
        <v>2474</v>
      </c>
      <c r="C2184" s="10" t="s">
        <v>447</v>
      </c>
      <c r="D2184" s="10" t="s">
        <v>447</v>
      </c>
      <c r="E2184" s="11">
        <v>6000</v>
      </c>
      <c r="F2184" s="11">
        <v>6000</v>
      </c>
      <c r="G2184" s="11">
        <v>3555.39</v>
      </c>
      <c r="H2184" s="11">
        <v>2385.28</v>
      </c>
      <c r="I2184" s="11">
        <v>701.7</v>
      </c>
      <c r="J2184" s="11">
        <v>468.41</v>
      </c>
      <c r="K2184" s="11">
        <v>2853.69</v>
      </c>
      <c r="L2184" s="11">
        <v>468.41</v>
      </c>
      <c r="M2184" s="12">
        <v>3146.31</v>
      </c>
    </row>
    <row r="2185" spans="1:13" ht="15.75" thickBot="1">
      <c r="A2185" s="13"/>
      <c r="B2185" s="14" t="s">
        <v>3220</v>
      </c>
      <c r="C2185" s="15"/>
      <c r="D2185" s="15"/>
      <c r="E2185" s="16">
        <f>SUM($E$2173:$E$2184)</f>
        <v>360000</v>
      </c>
      <c r="F2185" s="16">
        <f>SUM($F$2173:$F$2184)</f>
        <v>266394</v>
      </c>
      <c r="G2185" s="16">
        <f>SUM($G$2173:$G$2184)</f>
        <v>269542.9</v>
      </c>
      <c r="H2185" s="16">
        <f>SUM($H$2173:$H$2184)</f>
        <v>3686.04</v>
      </c>
      <c r="I2185" s="16">
        <f>SUM($I$2173:$I$2184)</f>
        <v>24673.329999999998</v>
      </c>
      <c r="J2185" s="16">
        <f>SUM($J$2173:$J$2184)</f>
        <v>241183.53</v>
      </c>
      <c r="K2185" s="16">
        <f>SUM($K$2173:$K$2184)</f>
        <v>244869.57</v>
      </c>
      <c r="L2185" s="16">
        <f>SUM($L$2173:$L$2184)</f>
        <v>241183.53</v>
      </c>
      <c r="M2185" s="16">
        <f>SUM($M$2173:$M$2184)</f>
        <v>115130.43</v>
      </c>
    </row>
    <row r="2186" spans="2:13" ht="15.75" thickBot="1">
      <c r="B2186" s="14" t="s">
        <v>3221</v>
      </c>
      <c r="C2186" s="15"/>
      <c r="D2186" s="15"/>
      <c r="E2186" s="16">
        <f>(E2185)</f>
        <v>360000</v>
      </c>
      <c r="F2186" s="16">
        <f>(F2185)</f>
        <v>266394</v>
      </c>
      <c r="G2186" s="16">
        <f>(G2185)</f>
        <v>269542.9</v>
      </c>
      <c r="H2186" s="16">
        <f>(H2185)</f>
        <v>3686.04</v>
      </c>
      <c r="I2186" s="16">
        <f>(I2185)</f>
        <v>24673.329999999998</v>
      </c>
      <c r="J2186" s="16">
        <f>(J2185)</f>
        <v>241183.53</v>
      </c>
      <c r="K2186" s="16">
        <f>(K2185)</f>
        <v>244869.57</v>
      </c>
      <c r="L2186" s="16">
        <f>(L2185)</f>
        <v>241183.53</v>
      </c>
      <c r="M2186" s="16">
        <f>(M2185)</f>
        <v>115130.43</v>
      </c>
    </row>
    <row r="2187" spans="1:13" ht="15.75" thickBot="1">
      <c r="A2187" s="4" t="s">
        <v>4072</v>
      </c>
      <c r="B2187" s="1" t="s">
        <v>4073</v>
      </c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ht="15.75" thickBot="1">
      <c r="A2188" s="6" t="s">
        <v>4074</v>
      </c>
      <c r="B2188" s="7" t="s">
        <v>4075</v>
      </c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45">
      <c r="A2189" s="5" t="s">
        <v>4076</v>
      </c>
      <c r="B2189" s="5" t="s">
        <v>4077</v>
      </c>
      <c r="C2189" s="5" t="s">
        <v>4078</v>
      </c>
      <c r="D2189" s="5" t="s">
        <v>4079</v>
      </c>
      <c r="E2189" s="8">
        <v>15000</v>
      </c>
      <c r="F2189" s="8">
        <v>0</v>
      </c>
      <c r="G2189" s="8">
        <v>15000</v>
      </c>
      <c r="H2189" s="8">
        <v>0</v>
      </c>
      <c r="I2189" s="8">
        <v>0</v>
      </c>
      <c r="J2189" s="8">
        <v>15000</v>
      </c>
      <c r="K2189" s="8">
        <v>15000</v>
      </c>
      <c r="L2189" s="8">
        <v>15000</v>
      </c>
      <c r="M2189" s="9">
        <v>0</v>
      </c>
    </row>
    <row r="2190" spans="1:13" ht="45.75" thickBot="1">
      <c r="A2190" s="10" t="s">
        <v>4080</v>
      </c>
      <c r="B2190" s="10" t="s">
        <v>4081</v>
      </c>
      <c r="C2190" s="10" t="s">
        <v>4082</v>
      </c>
      <c r="D2190" s="10" t="s">
        <v>4083</v>
      </c>
      <c r="E2190" s="11">
        <v>1000</v>
      </c>
      <c r="F2190" s="11">
        <v>1000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2">
        <v>1000</v>
      </c>
    </row>
    <row r="2191" spans="1:13" ht="15.75" thickBot="1">
      <c r="A2191" s="13"/>
      <c r="B2191" s="14" t="s">
        <v>4084</v>
      </c>
      <c r="C2191" s="15"/>
      <c r="D2191" s="15"/>
      <c r="E2191" s="16">
        <f>SUM($E$2189:$E$2190)</f>
        <v>16000</v>
      </c>
      <c r="F2191" s="16">
        <f>SUM($F$2189:$F$2190)</f>
        <v>1000</v>
      </c>
      <c r="G2191" s="16">
        <f>SUM($G$2189:$G$2190)</f>
        <v>15000</v>
      </c>
      <c r="H2191" s="16">
        <f>SUM($H$2189:$H$2190)</f>
        <v>0</v>
      </c>
      <c r="I2191" s="16">
        <f>SUM($I$2189:$I$2190)</f>
        <v>0</v>
      </c>
      <c r="J2191" s="16">
        <f>SUM($J$2189:$J$2190)</f>
        <v>15000</v>
      </c>
      <c r="K2191" s="16">
        <f>SUM($K$2189:$K$2190)</f>
        <v>15000</v>
      </c>
      <c r="L2191" s="16">
        <f>SUM($L$2189:$L$2190)</f>
        <v>15000</v>
      </c>
      <c r="M2191" s="16">
        <f>SUM($M$2189:$M$2190)</f>
        <v>1000</v>
      </c>
    </row>
    <row r="2192" spans="1:13" ht="15.75" thickBot="1">
      <c r="A2192" s="6" t="s">
        <v>4085</v>
      </c>
      <c r="B2192" s="7" t="s">
        <v>4086</v>
      </c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5.75" thickBot="1">
      <c r="A2193" s="5" t="s">
        <v>4087</v>
      </c>
      <c r="B2193" s="5" t="s">
        <v>4088</v>
      </c>
      <c r="C2193" s="5" t="s">
        <v>4089</v>
      </c>
      <c r="D2193" s="5" t="s">
        <v>4088</v>
      </c>
      <c r="E2193" s="8">
        <v>500</v>
      </c>
      <c r="F2193" s="8">
        <v>500</v>
      </c>
      <c r="G2193" s="8">
        <v>500</v>
      </c>
      <c r="H2193" s="8">
        <v>0</v>
      </c>
      <c r="I2193" s="8">
        <v>0</v>
      </c>
      <c r="J2193" s="8">
        <v>500</v>
      </c>
      <c r="K2193" s="8">
        <v>500</v>
      </c>
      <c r="L2193" s="8">
        <v>500</v>
      </c>
      <c r="M2193" s="9">
        <v>0</v>
      </c>
    </row>
    <row r="2194" spans="1:13" ht="15.75" thickBot="1">
      <c r="A2194" s="13"/>
      <c r="B2194" s="14" t="s">
        <v>4090</v>
      </c>
      <c r="C2194" s="15"/>
      <c r="D2194" s="15"/>
      <c r="E2194" s="16">
        <f>SUM($E$2193:$E$2193)</f>
        <v>500</v>
      </c>
      <c r="F2194" s="16">
        <f>SUM($F$2193:$F$2193)</f>
        <v>500</v>
      </c>
      <c r="G2194" s="16">
        <f>SUM($G$2193:$G$2193)</f>
        <v>500</v>
      </c>
      <c r="H2194" s="16">
        <f>SUM($H$2193:$H$2193)</f>
        <v>0</v>
      </c>
      <c r="I2194" s="16">
        <f>SUM($I$2193:$I$2193)</f>
        <v>0</v>
      </c>
      <c r="J2194" s="16">
        <f>SUM($J$2193:$J$2193)</f>
        <v>500</v>
      </c>
      <c r="K2194" s="16">
        <f>SUM($K$2193:$K$2193)</f>
        <v>500</v>
      </c>
      <c r="L2194" s="16">
        <f>SUM($L$2193:$L$2193)</f>
        <v>500</v>
      </c>
      <c r="M2194" s="16">
        <f>SUM($M$2193:$M$2193)</f>
        <v>0</v>
      </c>
    </row>
    <row r="2195" spans="2:13" ht="15.75" thickBot="1">
      <c r="B2195" s="14" t="s">
        <v>4091</v>
      </c>
      <c r="C2195" s="15"/>
      <c r="D2195" s="15"/>
      <c r="E2195" s="16">
        <f>(E2191+E2194)</f>
        <v>16500</v>
      </c>
      <c r="F2195" s="16">
        <f>(F2191+F2194)</f>
        <v>1500</v>
      </c>
      <c r="G2195" s="16">
        <f>(G2191+G2194)</f>
        <v>15500</v>
      </c>
      <c r="H2195" s="16">
        <f>(H2191+H2194)</f>
        <v>0</v>
      </c>
      <c r="I2195" s="16">
        <f>(I2191+I2194)</f>
        <v>0</v>
      </c>
      <c r="J2195" s="16">
        <f>(J2191+J2194)</f>
        <v>15500</v>
      </c>
      <c r="K2195" s="16">
        <f>(K2191+K2194)</f>
        <v>15500</v>
      </c>
      <c r="L2195" s="16">
        <f>(L2191+L2194)</f>
        <v>15500</v>
      </c>
      <c r="M2195" s="16">
        <f>(M2191+M2194)</f>
        <v>1000</v>
      </c>
    </row>
    <row r="2196" spans="2:13" ht="15.75" thickBot="1">
      <c r="B2196" s="14" t="s">
        <v>3189</v>
      </c>
      <c r="C2196" s="15"/>
      <c r="D2196" s="15"/>
      <c r="E2196" s="16">
        <f>(E2186+E2195)</f>
        <v>376500</v>
      </c>
      <c r="F2196" s="16">
        <f>(F2186+F2195)</f>
        <v>267894</v>
      </c>
      <c r="G2196" s="16">
        <f>(G2186+G2195)</f>
        <v>285042.9</v>
      </c>
      <c r="H2196" s="16">
        <f>(H2186+H2195)</f>
        <v>3686.04</v>
      </c>
      <c r="I2196" s="16">
        <f>(I2186+I2195)</f>
        <v>24673.329999999998</v>
      </c>
      <c r="J2196" s="16">
        <f>(J2186+J2195)</f>
        <v>256683.53</v>
      </c>
      <c r="K2196" s="16">
        <f>(K2186+K2195)</f>
        <v>260369.57</v>
      </c>
      <c r="L2196" s="16">
        <f>(L2186+L2195)</f>
        <v>256683.53</v>
      </c>
      <c r="M2196" s="16">
        <f>(M2186+M2195)</f>
        <v>116130.43</v>
      </c>
    </row>
    <row r="2197" spans="2:13" ht="15.75" thickBot="1">
      <c r="B2197" s="14" t="s">
        <v>4092</v>
      </c>
      <c r="C2197" s="15"/>
      <c r="D2197" s="15"/>
      <c r="E2197" s="16">
        <f>(E1660+E1704+E1747+E1954+E1995+E2044+E2053+E2063+E2085+E2156+E2168+E2196)</f>
        <v>23266434.55</v>
      </c>
      <c r="F2197" s="16">
        <f>(F1660+F1704+F1747+F1954+F1995+F2044+F2053+F2063+F2085+F2156+F2168+F2196)</f>
        <v>33438436.93</v>
      </c>
      <c r="G2197" s="16">
        <f>(G1660+G1704+G1747+G1954+G1995+G2044+G2053+G2063+G2085+G2156+G2168+G2196)</f>
        <v>28804781.44</v>
      </c>
      <c r="H2197" s="16">
        <f>(H1660+H1704+H1747+H1954+H1995+H2044+H2053+H2063+H2085+H2156+H2168+H2196)</f>
        <v>1039582.29</v>
      </c>
      <c r="I2197" s="16">
        <f>(I1660+I1704+I1747+I1954+I1995+I2044+I2053+I2063+I2085+I2156+I2168+I2196)</f>
        <v>19290829.04</v>
      </c>
      <c r="J2197" s="16">
        <f>(J1660+J1704+J1747+J1954+J1995+J2044+J2053+J2063+J2085+J2156+J2168+J2196)</f>
        <v>8474370.11</v>
      </c>
      <c r="K2197" s="16">
        <f>(K1660+K1704+K1747+K1954+K1995+K2044+K2053+K2063+K2085+K2156+K2168+K2196)</f>
        <v>9513952.399999999</v>
      </c>
      <c r="L2197" s="16">
        <f>(L1660+L1704+L1747+L1954+L1995+L2044+L2053+L2063+L2085+L2156+L2168+L2196)</f>
        <v>8474370.11</v>
      </c>
      <c r="M2197" s="16">
        <f>(M1660+M1704+M1747+M1954+M1995+M2044+M2053+M2063+M2085+M2156+M2168+M2196)</f>
        <v>13752482.149999999</v>
      </c>
    </row>
    <row r="2198" ht="15.75" thickBot="1"/>
    <row r="2199" spans="1:9" ht="15.75" thickBot="1">
      <c r="A2199" s="1" t="s">
        <v>4093</v>
      </c>
      <c r="B2199" s="1"/>
      <c r="C2199" s="1"/>
      <c r="D2199" s="1"/>
      <c r="E2199" s="1"/>
      <c r="F2199" s="1"/>
      <c r="G2199" s="1"/>
      <c r="H2199" s="1"/>
      <c r="I2199" s="1"/>
    </row>
    <row r="2200" spans="1:13" ht="30.75" thickBot="1">
      <c r="A2200" s="4" t="s">
        <v>8</v>
      </c>
      <c r="B2200" s="4" t="s">
        <v>9</v>
      </c>
      <c r="C2200" s="4" t="s">
        <v>10</v>
      </c>
      <c r="D2200" s="4" t="s">
        <v>11</v>
      </c>
      <c r="E2200" s="4" t="s">
        <v>12</v>
      </c>
      <c r="F2200" s="4" t="s">
        <v>13</v>
      </c>
      <c r="G2200" s="4" t="s">
        <v>14</v>
      </c>
      <c r="H2200" s="4" t="s">
        <v>15</v>
      </c>
      <c r="I2200" s="4" t="s">
        <v>16</v>
      </c>
      <c r="J2200" s="4" t="s">
        <v>17</v>
      </c>
      <c r="K2200" s="4" t="s">
        <v>18</v>
      </c>
      <c r="L2200" s="4" t="s">
        <v>19</v>
      </c>
      <c r="M2200" s="4" t="s">
        <v>20</v>
      </c>
    </row>
    <row r="2201" spans="1:9" ht="15.75" thickBot="1">
      <c r="A2201" s="1" t="s">
        <v>21</v>
      </c>
      <c r="B2201" s="1"/>
      <c r="C2201" s="1"/>
      <c r="D2201" s="1"/>
      <c r="E2201" s="1"/>
      <c r="F2201" s="1"/>
      <c r="G2201" s="1"/>
      <c r="H2201" s="1"/>
      <c r="I2201" s="1"/>
    </row>
    <row r="2202" spans="1:13" ht="15.75" thickBot="1">
      <c r="A2202" s="4" t="s">
        <v>4094</v>
      </c>
      <c r="B2202" s="1" t="s">
        <v>4095</v>
      </c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ht="15.75" thickBot="1">
      <c r="A2203" s="4" t="s">
        <v>4096</v>
      </c>
      <c r="B2203" s="1" t="s">
        <v>4097</v>
      </c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ht="15.75" thickBot="1">
      <c r="A2204" s="6" t="s">
        <v>4098</v>
      </c>
      <c r="B2204" s="7" t="s">
        <v>4097</v>
      </c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45">
      <c r="A2205" s="5" t="s">
        <v>4099</v>
      </c>
      <c r="B2205" s="5" t="s">
        <v>4100</v>
      </c>
      <c r="C2205" s="5" t="s">
        <v>4101</v>
      </c>
      <c r="D2205" s="5" t="s">
        <v>4102</v>
      </c>
      <c r="E2205" s="8">
        <v>461714.48</v>
      </c>
      <c r="F2205" s="8">
        <v>614035</v>
      </c>
      <c r="G2205" s="8">
        <v>461714.48</v>
      </c>
      <c r="H2205" s="8">
        <v>403195.94</v>
      </c>
      <c r="I2205" s="8">
        <v>0</v>
      </c>
      <c r="J2205" s="8">
        <v>58518.54</v>
      </c>
      <c r="K2205" s="8">
        <v>461714.48</v>
      </c>
      <c r="L2205" s="8">
        <v>58518.54</v>
      </c>
      <c r="M2205" s="9">
        <v>0</v>
      </c>
    </row>
    <row r="2206" spans="1:13" ht="30">
      <c r="A2206" s="10" t="s">
        <v>4103</v>
      </c>
      <c r="B2206" s="10" t="s">
        <v>4104</v>
      </c>
      <c r="C2206" s="10" t="s">
        <v>4105</v>
      </c>
      <c r="D2206" s="10" t="s">
        <v>4106</v>
      </c>
      <c r="E2206" s="11">
        <v>87720.42</v>
      </c>
      <c r="F2206" s="11">
        <v>57100</v>
      </c>
      <c r="G2206" s="11">
        <v>87720.42</v>
      </c>
      <c r="H2206" s="11">
        <v>49761.88</v>
      </c>
      <c r="I2206" s="11">
        <v>0</v>
      </c>
      <c r="J2206" s="11">
        <v>37958.54</v>
      </c>
      <c r="K2206" s="11">
        <v>87720.42</v>
      </c>
      <c r="L2206" s="11">
        <v>37958.54</v>
      </c>
      <c r="M2206" s="12">
        <v>0</v>
      </c>
    </row>
    <row r="2207" spans="1:13" ht="30">
      <c r="A2207" s="10" t="s">
        <v>4107</v>
      </c>
      <c r="B2207" s="10" t="s">
        <v>4108</v>
      </c>
      <c r="C2207" s="10" t="s">
        <v>4109</v>
      </c>
      <c r="D2207" s="10" t="s">
        <v>4110</v>
      </c>
      <c r="E2207" s="11">
        <v>48698.62</v>
      </c>
      <c r="F2207" s="11">
        <v>43000</v>
      </c>
      <c r="G2207" s="11">
        <v>48698.62</v>
      </c>
      <c r="H2207" s="11">
        <v>27334</v>
      </c>
      <c r="I2207" s="11">
        <v>4138.97</v>
      </c>
      <c r="J2207" s="11">
        <v>17225.65</v>
      </c>
      <c r="K2207" s="11">
        <v>44559.65</v>
      </c>
      <c r="L2207" s="11">
        <v>17225.65</v>
      </c>
      <c r="M2207" s="12">
        <v>4138.97</v>
      </c>
    </row>
    <row r="2208" spans="1:13" ht="15">
      <c r="A2208" s="10" t="s">
        <v>4111</v>
      </c>
      <c r="B2208" s="10" t="s">
        <v>4112</v>
      </c>
      <c r="C2208" s="10" t="s">
        <v>447</v>
      </c>
      <c r="D2208" s="10" t="s">
        <v>447</v>
      </c>
      <c r="E2208" s="11">
        <v>6159.6</v>
      </c>
      <c r="F2208" s="11">
        <v>14000</v>
      </c>
      <c r="G2208" s="11">
        <v>6159.6</v>
      </c>
      <c r="H2208" s="11">
        <v>0</v>
      </c>
      <c r="I2208" s="11">
        <v>0</v>
      </c>
      <c r="J2208" s="11">
        <v>6159.6</v>
      </c>
      <c r="K2208" s="11">
        <v>6159.6</v>
      </c>
      <c r="L2208" s="11">
        <v>6159.6</v>
      </c>
      <c r="M2208" s="12">
        <v>0</v>
      </c>
    </row>
    <row r="2209" spans="1:13" ht="15">
      <c r="A2209" s="10" t="s">
        <v>4113</v>
      </c>
      <c r="B2209" s="10" t="s">
        <v>4114</v>
      </c>
      <c r="C2209" s="10" t="s">
        <v>4115</v>
      </c>
      <c r="D2209" s="10" t="s">
        <v>4114</v>
      </c>
      <c r="E2209" s="11">
        <v>355333.32</v>
      </c>
      <c r="F2209" s="11">
        <v>247000</v>
      </c>
      <c r="G2209" s="11">
        <v>355333.32</v>
      </c>
      <c r="H2209" s="11">
        <v>242968.26</v>
      </c>
      <c r="I2209" s="11">
        <v>8851.56</v>
      </c>
      <c r="J2209" s="11">
        <v>103513.5</v>
      </c>
      <c r="K2209" s="11">
        <v>346481.76</v>
      </c>
      <c r="L2209" s="11">
        <v>103513.5</v>
      </c>
      <c r="M2209" s="12">
        <v>8851.56</v>
      </c>
    </row>
    <row r="2210" spans="1:13" ht="30">
      <c r="A2210" s="10" t="s">
        <v>4116</v>
      </c>
      <c r="B2210" s="10" t="s">
        <v>4117</v>
      </c>
      <c r="C2210" s="10" t="s">
        <v>4118</v>
      </c>
      <c r="D2210" s="10" t="s">
        <v>4119</v>
      </c>
      <c r="E2210" s="11">
        <v>10135.12</v>
      </c>
      <c r="F2210" s="11">
        <v>24000</v>
      </c>
      <c r="G2210" s="11">
        <v>10135.12</v>
      </c>
      <c r="H2210" s="11">
        <v>7334.06</v>
      </c>
      <c r="I2210" s="11">
        <v>2801.06</v>
      </c>
      <c r="J2210" s="11">
        <v>0</v>
      </c>
      <c r="K2210" s="11">
        <v>7334.06</v>
      </c>
      <c r="L2210" s="11">
        <v>0</v>
      </c>
      <c r="M2210" s="12">
        <v>2801.06</v>
      </c>
    </row>
    <row r="2211" spans="1:13" ht="30">
      <c r="A2211" s="10" t="s">
        <v>4120</v>
      </c>
      <c r="B2211" s="10" t="s">
        <v>4121</v>
      </c>
      <c r="C2211" s="10" t="s">
        <v>4122</v>
      </c>
      <c r="D2211" s="10" t="s">
        <v>4123</v>
      </c>
      <c r="E2211" s="11">
        <v>399437.15</v>
      </c>
      <c r="F2211" s="11">
        <v>243000</v>
      </c>
      <c r="G2211" s="11">
        <v>399437.15</v>
      </c>
      <c r="H2211" s="11">
        <v>300927.21</v>
      </c>
      <c r="I2211" s="11">
        <v>16478.02</v>
      </c>
      <c r="J2211" s="11">
        <v>82031.92</v>
      </c>
      <c r="K2211" s="11">
        <v>382959.13</v>
      </c>
      <c r="L2211" s="11">
        <v>82031.92</v>
      </c>
      <c r="M2211" s="12">
        <v>16478.02</v>
      </c>
    </row>
    <row r="2212" spans="1:13" ht="30.75" thickBot="1">
      <c r="A2212" s="10" t="s">
        <v>4124</v>
      </c>
      <c r="B2212" s="10" t="s">
        <v>4125</v>
      </c>
      <c r="C2212" s="10" t="s">
        <v>4126</v>
      </c>
      <c r="D2212" s="10" t="s">
        <v>4127</v>
      </c>
      <c r="E2212" s="11">
        <v>313623.04</v>
      </c>
      <c r="F2212" s="11">
        <v>698000</v>
      </c>
      <c r="G2212" s="11">
        <v>313623.04</v>
      </c>
      <c r="H2212" s="11">
        <v>13974.43</v>
      </c>
      <c r="I2212" s="11">
        <v>0</v>
      </c>
      <c r="J2212" s="11">
        <v>299648.61</v>
      </c>
      <c r="K2212" s="11">
        <v>313374.64</v>
      </c>
      <c r="L2212" s="11">
        <v>299648.61</v>
      </c>
      <c r="M2212" s="12">
        <v>248.4</v>
      </c>
    </row>
    <row r="2213" spans="1:13" ht="15.75" thickBot="1">
      <c r="A2213" s="13"/>
      <c r="B2213" s="14" t="s">
        <v>4128</v>
      </c>
      <c r="C2213" s="15"/>
      <c r="D2213" s="15"/>
      <c r="E2213" s="16">
        <f>SUM($E$2205:$E$2212)</f>
        <v>1682821.75</v>
      </c>
      <c r="F2213" s="16">
        <f>SUM($F$2205:$F$2212)</f>
        <v>1940135</v>
      </c>
      <c r="G2213" s="16">
        <f>SUM($G$2205:$G$2212)</f>
        <v>1682821.75</v>
      </c>
      <c r="H2213" s="16">
        <f>SUM($H$2205:$H$2212)</f>
        <v>1045495.7800000001</v>
      </c>
      <c r="I2213" s="16">
        <f>SUM($I$2205:$I$2212)</f>
        <v>32269.61</v>
      </c>
      <c r="J2213" s="16">
        <f>SUM($J$2205:$J$2212)</f>
        <v>605056.36</v>
      </c>
      <c r="K2213" s="16">
        <f>SUM($K$2205:$K$2212)</f>
        <v>1650303.7400000002</v>
      </c>
      <c r="L2213" s="16">
        <f>SUM($L$2205:$L$2212)</f>
        <v>605056.36</v>
      </c>
      <c r="M2213" s="16">
        <f>SUM($M$2205:$M$2212)</f>
        <v>32518.010000000002</v>
      </c>
    </row>
    <row r="2214" spans="1:13" ht="15.75" thickBot="1">
      <c r="A2214" s="6" t="s">
        <v>4129</v>
      </c>
      <c r="B2214" s="7" t="s">
        <v>4130</v>
      </c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30">
      <c r="A2215" s="5" t="s">
        <v>4131</v>
      </c>
      <c r="B2215" s="5" t="s">
        <v>4132</v>
      </c>
      <c r="C2215" s="5" t="s">
        <v>4115</v>
      </c>
      <c r="D2215" s="5" t="s">
        <v>4114</v>
      </c>
      <c r="E2215" s="8">
        <v>580294.97</v>
      </c>
      <c r="F2215" s="8">
        <v>295965.83</v>
      </c>
      <c r="G2215" s="8">
        <v>580294.97</v>
      </c>
      <c r="H2215" s="8">
        <v>388146.97</v>
      </c>
      <c r="I2215" s="8">
        <v>185878</v>
      </c>
      <c r="J2215" s="8">
        <v>6270</v>
      </c>
      <c r="K2215" s="8">
        <v>394416.97</v>
      </c>
      <c r="L2215" s="8">
        <v>6270</v>
      </c>
      <c r="M2215" s="9">
        <v>185878</v>
      </c>
    </row>
    <row r="2216" spans="1:13" ht="15">
      <c r="A2216" s="10" t="s">
        <v>4133</v>
      </c>
      <c r="B2216" s="10" t="s">
        <v>4134</v>
      </c>
      <c r="C2216" s="10" t="s">
        <v>447</v>
      </c>
      <c r="D2216" s="10" t="s">
        <v>447</v>
      </c>
      <c r="E2216" s="11">
        <v>96200.54</v>
      </c>
      <c r="F2216" s="11">
        <v>97000</v>
      </c>
      <c r="G2216" s="11">
        <v>96200.54</v>
      </c>
      <c r="H2216" s="11">
        <v>68850.54</v>
      </c>
      <c r="I2216" s="11">
        <v>0</v>
      </c>
      <c r="J2216" s="11">
        <v>27350</v>
      </c>
      <c r="K2216" s="11">
        <v>96200.54</v>
      </c>
      <c r="L2216" s="11">
        <v>27350</v>
      </c>
      <c r="M2216" s="12">
        <v>0</v>
      </c>
    </row>
    <row r="2217" spans="1:13" ht="45.75" thickBot="1">
      <c r="A2217" s="10" t="s">
        <v>4135</v>
      </c>
      <c r="B2217" s="10" t="s">
        <v>4136</v>
      </c>
      <c r="C2217" s="10" t="s">
        <v>4137</v>
      </c>
      <c r="D2217" s="10" t="s">
        <v>4138</v>
      </c>
      <c r="E2217" s="11">
        <v>336</v>
      </c>
      <c r="F2217" s="11">
        <v>4500</v>
      </c>
      <c r="G2217" s="11">
        <v>336</v>
      </c>
      <c r="H2217" s="11">
        <v>336</v>
      </c>
      <c r="I2217" s="11">
        <v>0</v>
      </c>
      <c r="J2217" s="11">
        <v>0</v>
      </c>
      <c r="K2217" s="11">
        <v>336</v>
      </c>
      <c r="L2217" s="11">
        <v>0</v>
      </c>
      <c r="M2217" s="12">
        <v>0</v>
      </c>
    </row>
    <row r="2218" spans="1:13" ht="15.75" thickBot="1">
      <c r="A2218" s="13"/>
      <c r="B2218" s="14" t="s">
        <v>4139</v>
      </c>
      <c r="C2218" s="15"/>
      <c r="D2218" s="15"/>
      <c r="E2218" s="16">
        <f>SUM($E$2215:$E$2217)</f>
        <v>676831.51</v>
      </c>
      <c r="F2218" s="16">
        <f>SUM($F$2215:$F$2217)</f>
        <v>397465.83</v>
      </c>
      <c r="G2218" s="16">
        <f>SUM($G$2215:$G$2217)</f>
        <v>676831.51</v>
      </c>
      <c r="H2218" s="16">
        <f>SUM($H$2215:$H$2217)</f>
        <v>457333.50999999995</v>
      </c>
      <c r="I2218" s="16">
        <f>SUM($I$2215:$I$2217)</f>
        <v>185878</v>
      </c>
      <c r="J2218" s="16">
        <f>SUM($J$2215:$J$2217)</f>
        <v>33620</v>
      </c>
      <c r="K2218" s="16">
        <f>SUM($K$2215:$K$2217)</f>
        <v>490953.50999999995</v>
      </c>
      <c r="L2218" s="16">
        <f>SUM($L$2215:$L$2217)</f>
        <v>33620</v>
      </c>
      <c r="M2218" s="16">
        <f>SUM($M$2215:$M$2217)</f>
        <v>185878</v>
      </c>
    </row>
    <row r="2219" spans="1:13" ht="15.75" thickBot="1">
      <c r="A2219" s="6" t="s">
        <v>4140</v>
      </c>
      <c r="B2219" s="7" t="s">
        <v>4141</v>
      </c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45.75" thickBot="1">
      <c r="A2220" s="5" t="s">
        <v>4142</v>
      </c>
      <c r="B2220" s="5" t="s">
        <v>4143</v>
      </c>
      <c r="C2220" s="5" t="s">
        <v>447</v>
      </c>
      <c r="D2220" s="5" t="s">
        <v>447</v>
      </c>
      <c r="E2220" s="8">
        <v>293692.73</v>
      </c>
      <c r="F2220" s="8">
        <v>236000</v>
      </c>
      <c r="G2220" s="8">
        <v>293692.73</v>
      </c>
      <c r="H2220" s="8">
        <v>0</v>
      </c>
      <c r="I2220" s="8">
        <v>1316.45</v>
      </c>
      <c r="J2220" s="8">
        <v>292376.28</v>
      </c>
      <c r="K2220" s="8">
        <v>292376.28</v>
      </c>
      <c r="L2220" s="8">
        <v>292376.28</v>
      </c>
      <c r="M2220" s="9">
        <v>1316.45</v>
      </c>
    </row>
    <row r="2221" spans="1:13" ht="15.75" thickBot="1">
      <c r="A2221" s="13"/>
      <c r="B2221" s="14" t="s">
        <v>4144</v>
      </c>
      <c r="C2221" s="15"/>
      <c r="D2221" s="15"/>
      <c r="E2221" s="16">
        <f>SUM($E$2220:$E$2220)</f>
        <v>293692.73</v>
      </c>
      <c r="F2221" s="16">
        <f>SUM($F$2220:$F$2220)</f>
        <v>236000</v>
      </c>
      <c r="G2221" s="16">
        <f>SUM($G$2220:$G$2220)</f>
        <v>293692.73</v>
      </c>
      <c r="H2221" s="16">
        <f>SUM($H$2220:$H$2220)</f>
        <v>0</v>
      </c>
      <c r="I2221" s="16">
        <f>SUM($I$2220:$I$2220)</f>
        <v>1316.45</v>
      </c>
      <c r="J2221" s="16">
        <f>SUM($J$2220:$J$2220)</f>
        <v>292376.28</v>
      </c>
      <c r="K2221" s="16">
        <f>SUM($K$2220:$K$2220)</f>
        <v>292376.28</v>
      </c>
      <c r="L2221" s="16">
        <f>SUM($L$2220:$L$2220)</f>
        <v>292376.28</v>
      </c>
      <c r="M2221" s="16">
        <f>SUM($M$2220:$M$2220)</f>
        <v>1316.45</v>
      </c>
    </row>
    <row r="2222" spans="2:13" ht="15.75" thickBot="1">
      <c r="B2222" s="14" t="s">
        <v>4145</v>
      </c>
      <c r="C2222" s="15"/>
      <c r="D2222" s="15"/>
      <c r="E2222" s="16">
        <f>(E2213+E2218+E2221)</f>
        <v>2653345.9899999998</v>
      </c>
      <c r="F2222" s="16">
        <f>(F2213+F2218+F2221)</f>
        <v>2573600.83</v>
      </c>
      <c r="G2222" s="16">
        <f>(G2213+G2218+G2221)</f>
        <v>2653345.9899999998</v>
      </c>
      <c r="H2222" s="16">
        <f>(H2213+H2218+H2221)</f>
        <v>1502829.29</v>
      </c>
      <c r="I2222" s="16">
        <f>(I2213+I2218+I2221)</f>
        <v>219464.06</v>
      </c>
      <c r="J2222" s="16">
        <f>(J2213+J2218+J2221)</f>
        <v>931052.64</v>
      </c>
      <c r="K2222" s="16">
        <f>(K2213+K2218+K2221)</f>
        <v>2433633.5300000003</v>
      </c>
      <c r="L2222" s="16">
        <f>(L2213+L2218+L2221)</f>
        <v>931052.64</v>
      </c>
      <c r="M2222" s="16">
        <f>(M2213+M2218+M2221)</f>
        <v>219712.46000000002</v>
      </c>
    </row>
    <row r="2223" spans="1:13" ht="15.75" thickBot="1">
      <c r="A2223" s="4" t="s">
        <v>4146</v>
      </c>
      <c r="B2223" s="1" t="s">
        <v>4147</v>
      </c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ht="15.75" thickBot="1">
      <c r="A2224" s="6" t="s">
        <v>4148</v>
      </c>
      <c r="B2224" s="7" t="s">
        <v>4149</v>
      </c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5">
      <c r="A2225" s="5" t="s">
        <v>4150</v>
      </c>
      <c r="B2225" s="5" t="s">
        <v>4151</v>
      </c>
      <c r="C2225" s="5" t="s">
        <v>447</v>
      </c>
      <c r="D2225" s="5" t="s">
        <v>447</v>
      </c>
      <c r="E2225" s="8">
        <v>693000</v>
      </c>
      <c r="F2225" s="8">
        <v>690000</v>
      </c>
      <c r="G2225" s="8">
        <v>690978.66</v>
      </c>
      <c r="H2225" s="8">
        <v>0</v>
      </c>
      <c r="I2225" s="8">
        <v>0</v>
      </c>
      <c r="J2225" s="8">
        <v>690978.66</v>
      </c>
      <c r="K2225" s="8">
        <v>690978.66</v>
      </c>
      <c r="L2225" s="8">
        <v>690978.66</v>
      </c>
      <c r="M2225" s="9">
        <v>2021.34</v>
      </c>
    </row>
    <row r="2226" spans="1:13" ht="15">
      <c r="A2226" s="10" t="s">
        <v>4152</v>
      </c>
      <c r="B2226" s="10" t="s">
        <v>4153</v>
      </c>
      <c r="C2226" s="10" t="s">
        <v>4154</v>
      </c>
      <c r="D2226" s="10" t="s">
        <v>4155</v>
      </c>
      <c r="E2226" s="11">
        <v>12750</v>
      </c>
      <c r="F2226" s="11">
        <v>12750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2">
        <v>12750</v>
      </c>
    </row>
    <row r="2227" spans="1:13" ht="15">
      <c r="A2227" s="10" t="s">
        <v>4156</v>
      </c>
      <c r="B2227" s="10" t="s">
        <v>4157</v>
      </c>
      <c r="C2227" s="10" t="s">
        <v>4158</v>
      </c>
      <c r="D2227" s="10" t="s">
        <v>4159</v>
      </c>
      <c r="E2227" s="11">
        <v>5100</v>
      </c>
      <c r="F2227" s="11">
        <v>5100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2">
        <v>5100</v>
      </c>
    </row>
    <row r="2228" spans="1:13" ht="15">
      <c r="A2228" s="10" t="s">
        <v>4160</v>
      </c>
      <c r="B2228" s="10" t="s">
        <v>4161</v>
      </c>
      <c r="C2228" s="10" t="s">
        <v>447</v>
      </c>
      <c r="D2228" s="10" t="s">
        <v>447</v>
      </c>
      <c r="E2228" s="11">
        <v>1</v>
      </c>
      <c r="F2228" s="11">
        <v>1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12">
        <v>1</v>
      </c>
    </row>
    <row r="2229" spans="1:13" ht="30">
      <c r="A2229" s="10" t="s">
        <v>4162</v>
      </c>
      <c r="B2229" s="10" t="s">
        <v>4163</v>
      </c>
      <c r="C2229" s="10" t="s">
        <v>4164</v>
      </c>
      <c r="D2229" s="10" t="s">
        <v>4165</v>
      </c>
      <c r="E2229" s="11">
        <v>850</v>
      </c>
      <c r="F2229" s="11">
        <v>850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2">
        <v>850</v>
      </c>
    </row>
    <row r="2230" spans="1:13" ht="30">
      <c r="A2230" s="10" t="s">
        <v>4166</v>
      </c>
      <c r="B2230" s="10" t="s">
        <v>4167</v>
      </c>
      <c r="C2230" s="10" t="s">
        <v>4168</v>
      </c>
      <c r="D2230" s="10" t="s">
        <v>4169</v>
      </c>
      <c r="E2230" s="11">
        <v>850</v>
      </c>
      <c r="F2230" s="11">
        <v>850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2">
        <v>850</v>
      </c>
    </row>
    <row r="2231" spans="1:13" ht="30">
      <c r="A2231" s="10" t="s">
        <v>4170</v>
      </c>
      <c r="B2231" s="10" t="s">
        <v>4171</v>
      </c>
      <c r="C2231" s="10" t="s">
        <v>447</v>
      </c>
      <c r="D2231" s="10" t="s">
        <v>447</v>
      </c>
      <c r="E2231" s="11">
        <v>1</v>
      </c>
      <c r="F2231" s="11">
        <v>1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2">
        <v>1</v>
      </c>
    </row>
    <row r="2232" spans="1:13" ht="30.75" thickBot="1">
      <c r="A2232" s="10" t="s">
        <v>4172</v>
      </c>
      <c r="B2232" s="10" t="s">
        <v>4173</v>
      </c>
      <c r="C2232" s="10" t="s">
        <v>447</v>
      </c>
      <c r="D2232" s="10" t="s">
        <v>447</v>
      </c>
      <c r="E2232" s="11">
        <v>1</v>
      </c>
      <c r="F2232" s="11">
        <v>1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12">
        <v>1</v>
      </c>
    </row>
    <row r="2233" spans="1:13" ht="15.75" thickBot="1">
      <c r="A2233" s="13"/>
      <c r="B2233" s="14" t="s">
        <v>4174</v>
      </c>
      <c r="C2233" s="15"/>
      <c r="D2233" s="15"/>
      <c r="E2233" s="16">
        <f>SUM($E$2225:$E$2232)</f>
        <v>712553</v>
      </c>
      <c r="F2233" s="16">
        <f>SUM($F$2225:$F$2232)</f>
        <v>709553</v>
      </c>
      <c r="G2233" s="16">
        <f>SUM($G$2225:$G$2232)</f>
        <v>690978.66</v>
      </c>
      <c r="H2233" s="16">
        <f>SUM($H$2225:$H$2232)</f>
        <v>0</v>
      </c>
      <c r="I2233" s="16">
        <f>SUM($I$2225:$I$2232)</f>
        <v>0</v>
      </c>
      <c r="J2233" s="16">
        <f>SUM($J$2225:$J$2232)</f>
        <v>690978.66</v>
      </c>
      <c r="K2233" s="16">
        <f>SUM($K$2225:$K$2232)</f>
        <v>690978.66</v>
      </c>
      <c r="L2233" s="16">
        <f>SUM($L$2225:$L$2232)</f>
        <v>690978.66</v>
      </c>
      <c r="M2233" s="16">
        <f>SUM($M$2225:$M$2232)</f>
        <v>21574.34</v>
      </c>
    </row>
    <row r="2234" spans="1:13" ht="15.75" thickBot="1">
      <c r="A2234" s="6" t="s">
        <v>4175</v>
      </c>
      <c r="B2234" s="7" t="s">
        <v>4176</v>
      </c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30">
      <c r="A2235" s="5" t="s">
        <v>4177</v>
      </c>
      <c r="B2235" s="5" t="s">
        <v>4178</v>
      </c>
      <c r="C2235" s="5" t="s">
        <v>447</v>
      </c>
      <c r="D2235" s="5" t="s">
        <v>447</v>
      </c>
      <c r="E2235" s="8">
        <v>1278000</v>
      </c>
      <c r="F2235" s="8">
        <v>1088000</v>
      </c>
      <c r="G2235" s="8">
        <v>1250679.93</v>
      </c>
      <c r="H2235" s="8">
        <v>0</v>
      </c>
      <c r="I2235" s="8">
        <v>0</v>
      </c>
      <c r="J2235" s="8">
        <v>1250679.93</v>
      </c>
      <c r="K2235" s="8">
        <v>1250679.93</v>
      </c>
      <c r="L2235" s="8">
        <v>1250679.93</v>
      </c>
      <c r="M2235" s="9">
        <v>27320.07</v>
      </c>
    </row>
    <row r="2236" spans="1:13" ht="15">
      <c r="A2236" s="10" t="s">
        <v>4179</v>
      </c>
      <c r="B2236" s="10" t="s">
        <v>4180</v>
      </c>
      <c r="C2236" s="10" t="s">
        <v>447</v>
      </c>
      <c r="D2236" s="10" t="s">
        <v>447</v>
      </c>
      <c r="E2236" s="11">
        <v>25500</v>
      </c>
      <c r="F2236" s="11">
        <v>25500</v>
      </c>
      <c r="G2236" s="11">
        <v>1884.14</v>
      </c>
      <c r="H2236" s="11">
        <v>1208.83</v>
      </c>
      <c r="I2236" s="11">
        <v>0</v>
      </c>
      <c r="J2236" s="11">
        <v>675.31</v>
      </c>
      <c r="K2236" s="11">
        <v>1884.14</v>
      </c>
      <c r="L2236" s="11">
        <v>675.31</v>
      </c>
      <c r="M2236" s="12">
        <v>23615.86</v>
      </c>
    </row>
    <row r="2237" spans="1:13" ht="15">
      <c r="A2237" s="10" t="s">
        <v>4181</v>
      </c>
      <c r="B2237" s="10" t="s">
        <v>4182</v>
      </c>
      <c r="C2237" s="10" t="s">
        <v>4183</v>
      </c>
      <c r="D2237" s="10" t="s">
        <v>4182</v>
      </c>
      <c r="E2237" s="11">
        <v>127500</v>
      </c>
      <c r="F2237" s="11">
        <v>127500</v>
      </c>
      <c r="G2237" s="11">
        <v>99337.75</v>
      </c>
      <c r="H2237" s="11">
        <v>9502.38</v>
      </c>
      <c r="I2237" s="11">
        <v>0</v>
      </c>
      <c r="J2237" s="11">
        <v>89835.37</v>
      </c>
      <c r="K2237" s="11">
        <v>99337.75</v>
      </c>
      <c r="L2237" s="11">
        <v>89835.37</v>
      </c>
      <c r="M2237" s="12">
        <v>28162.25</v>
      </c>
    </row>
    <row r="2238" spans="1:13" ht="30">
      <c r="A2238" s="10" t="s">
        <v>4184</v>
      </c>
      <c r="B2238" s="10" t="s">
        <v>4185</v>
      </c>
      <c r="C2238" s="10" t="s">
        <v>4186</v>
      </c>
      <c r="D2238" s="10" t="s">
        <v>4187</v>
      </c>
      <c r="E2238" s="11">
        <v>11900</v>
      </c>
      <c r="F2238" s="11">
        <v>11900</v>
      </c>
      <c r="G2238" s="11">
        <v>4122.27</v>
      </c>
      <c r="H2238" s="11">
        <v>349.43</v>
      </c>
      <c r="I2238" s="11">
        <v>0</v>
      </c>
      <c r="J2238" s="11">
        <v>3772.84</v>
      </c>
      <c r="K2238" s="11">
        <v>4122.27</v>
      </c>
      <c r="L2238" s="11">
        <v>3772.84</v>
      </c>
      <c r="M2238" s="12">
        <v>7777.73</v>
      </c>
    </row>
    <row r="2239" spans="1:13" ht="15">
      <c r="A2239" s="10" t="s">
        <v>4188</v>
      </c>
      <c r="B2239" s="10" t="s">
        <v>4189</v>
      </c>
      <c r="C2239" s="10" t="s">
        <v>4190</v>
      </c>
      <c r="D2239" s="10" t="s">
        <v>4189</v>
      </c>
      <c r="E2239" s="11">
        <v>2550</v>
      </c>
      <c r="F2239" s="11">
        <v>2550</v>
      </c>
      <c r="G2239" s="11">
        <v>821.71</v>
      </c>
      <c r="H2239" s="11">
        <v>69.33</v>
      </c>
      <c r="I2239" s="11">
        <v>0</v>
      </c>
      <c r="J2239" s="11">
        <v>752.38</v>
      </c>
      <c r="K2239" s="11">
        <v>821.71</v>
      </c>
      <c r="L2239" s="11">
        <v>752.38</v>
      </c>
      <c r="M2239" s="12">
        <v>1728.29</v>
      </c>
    </row>
    <row r="2240" spans="1:13" ht="45">
      <c r="A2240" s="10" t="s">
        <v>4191</v>
      </c>
      <c r="B2240" s="10" t="s">
        <v>4192</v>
      </c>
      <c r="C2240" s="10" t="s">
        <v>447</v>
      </c>
      <c r="D2240" s="10" t="s">
        <v>447</v>
      </c>
      <c r="E2240" s="11">
        <v>20000</v>
      </c>
      <c r="F2240" s="11">
        <v>17000</v>
      </c>
      <c r="G2240" s="11">
        <v>13105.76</v>
      </c>
      <c r="H2240" s="11">
        <v>851.01</v>
      </c>
      <c r="I2240" s="11">
        <v>0</v>
      </c>
      <c r="J2240" s="11">
        <v>12254.75</v>
      </c>
      <c r="K2240" s="11">
        <v>13105.76</v>
      </c>
      <c r="L2240" s="11">
        <v>12254.75</v>
      </c>
      <c r="M2240" s="12">
        <v>6894.24</v>
      </c>
    </row>
    <row r="2241" spans="1:13" ht="45">
      <c r="A2241" s="10" t="s">
        <v>4193</v>
      </c>
      <c r="B2241" s="10" t="s">
        <v>4194</v>
      </c>
      <c r="C2241" s="10" t="s">
        <v>447</v>
      </c>
      <c r="D2241" s="10" t="s">
        <v>447</v>
      </c>
      <c r="E2241" s="11">
        <v>180500</v>
      </c>
      <c r="F2241" s="11">
        <v>110500</v>
      </c>
      <c r="G2241" s="11">
        <v>169384.12</v>
      </c>
      <c r="H2241" s="11">
        <v>47471.28</v>
      </c>
      <c r="I2241" s="11">
        <v>0</v>
      </c>
      <c r="J2241" s="11">
        <v>121912.84</v>
      </c>
      <c r="K2241" s="11">
        <v>169384.12</v>
      </c>
      <c r="L2241" s="11">
        <v>121912.84</v>
      </c>
      <c r="M2241" s="12">
        <v>11115.88</v>
      </c>
    </row>
    <row r="2242" spans="1:13" ht="45">
      <c r="A2242" s="10" t="s">
        <v>4195</v>
      </c>
      <c r="B2242" s="10" t="s">
        <v>4196</v>
      </c>
      <c r="C2242" s="10" t="s">
        <v>447</v>
      </c>
      <c r="D2242" s="10" t="s">
        <v>447</v>
      </c>
      <c r="E2242" s="11">
        <v>198000</v>
      </c>
      <c r="F2242" s="11">
        <v>170000</v>
      </c>
      <c r="G2242" s="11">
        <v>197147.1</v>
      </c>
      <c r="H2242" s="11">
        <v>52197.15</v>
      </c>
      <c r="I2242" s="11">
        <v>0</v>
      </c>
      <c r="J2242" s="11">
        <v>144949.95</v>
      </c>
      <c r="K2242" s="11">
        <v>197147.1</v>
      </c>
      <c r="L2242" s="11">
        <v>144949.95</v>
      </c>
      <c r="M2242" s="12">
        <v>852.9</v>
      </c>
    </row>
    <row r="2243" spans="1:13" ht="45">
      <c r="A2243" s="10" t="s">
        <v>4197</v>
      </c>
      <c r="B2243" s="10" t="s">
        <v>4198</v>
      </c>
      <c r="C2243" s="10" t="s">
        <v>447</v>
      </c>
      <c r="D2243" s="10" t="s">
        <v>447</v>
      </c>
      <c r="E2243" s="11">
        <v>0</v>
      </c>
      <c r="F2243" s="11">
        <v>10200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2">
        <v>0</v>
      </c>
    </row>
    <row r="2244" spans="1:13" ht="45">
      <c r="A2244" s="10" t="s">
        <v>4199</v>
      </c>
      <c r="B2244" s="10" t="s">
        <v>4200</v>
      </c>
      <c r="C2244" s="10" t="s">
        <v>447</v>
      </c>
      <c r="D2244" s="10" t="s">
        <v>447</v>
      </c>
      <c r="E2244" s="11">
        <v>0</v>
      </c>
      <c r="F2244" s="11">
        <v>10200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2">
        <v>0</v>
      </c>
    </row>
    <row r="2245" spans="1:13" ht="45">
      <c r="A2245" s="10" t="s">
        <v>4201</v>
      </c>
      <c r="B2245" s="10" t="s">
        <v>4202</v>
      </c>
      <c r="C2245" s="10" t="s">
        <v>4203</v>
      </c>
      <c r="D2245" s="10" t="s">
        <v>4202</v>
      </c>
      <c r="E2245" s="11">
        <v>0</v>
      </c>
      <c r="F2245" s="11">
        <v>62050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2">
        <v>0</v>
      </c>
    </row>
    <row r="2246" spans="1:13" ht="30">
      <c r="A2246" s="10" t="s">
        <v>4204</v>
      </c>
      <c r="B2246" s="10" t="s">
        <v>4205</v>
      </c>
      <c r="C2246" s="10" t="s">
        <v>4206</v>
      </c>
      <c r="D2246" s="10" t="s">
        <v>4205</v>
      </c>
      <c r="E2246" s="11">
        <v>0</v>
      </c>
      <c r="F2246" s="11">
        <v>17850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2">
        <v>0</v>
      </c>
    </row>
    <row r="2247" spans="1:13" ht="45">
      <c r="A2247" s="10" t="s">
        <v>4207</v>
      </c>
      <c r="B2247" s="10" t="s">
        <v>4208</v>
      </c>
      <c r="C2247" s="10" t="s">
        <v>4209</v>
      </c>
      <c r="D2247" s="10" t="s">
        <v>4210</v>
      </c>
      <c r="E2247" s="11">
        <v>152500</v>
      </c>
      <c r="F2247" s="11">
        <v>127500</v>
      </c>
      <c r="G2247" s="11">
        <v>137236.78</v>
      </c>
      <c r="H2247" s="11">
        <v>31461.33</v>
      </c>
      <c r="I2247" s="11">
        <v>0</v>
      </c>
      <c r="J2247" s="11">
        <v>105775.45</v>
      </c>
      <c r="K2247" s="11">
        <v>137236.78</v>
      </c>
      <c r="L2247" s="11">
        <v>105775.45</v>
      </c>
      <c r="M2247" s="12">
        <v>15263.22</v>
      </c>
    </row>
    <row r="2248" spans="1:13" ht="15">
      <c r="A2248" s="10" t="s">
        <v>4211</v>
      </c>
      <c r="B2248" s="10" t="s">
        <v>4212</v>
      </c>
      <c r="C2248" s="10" t="s">
        <v>4213</v>
      </c>
      <c r="D2248" s="10" t="s">
        <v>4214</v>
      </c>
      <c r="E2248" s="11">
        <v>0</v>
      </c>
      <c r="F2248" s="11">
        <v>12750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2">
        <v>0</v>
      </c>
    </row>
    <row r="2249" spans="1:13" ht="15">
      <c r="A2249" s="10" t="s">
        <v>4215</v>
      </c>
      <c r="B2249" s="10" t="s">
        <v>4216</v>
      </c>
      <c r="C2249" s="10" t="s">
        <v>4217</v>
      </c>
      <c r="D2249" s="10" t="s">
        <v>4218</v>
      </c>
      <c r="E2249" s="11">
        <v>0</v>
      </c>
      <c r="F2249" s="11">
        <v>12750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2">
        <v>0</v>
      </c>
    </row>
    <row r="2250" spans="1:13" ht="45">
      <c r="A2250" s="10" t="s">
        <v>4219</v>
      </c>
      <c r="B2250" s="10" t="s">
        <v>4220</v>
      </c>
      <c r="C2250" s="10" t="s">
        <v>4221</v>
      </c>
      <c r="D2250" s="10" t="s">
        <v>4222</v>
      </c>
      <c r="E2250" s="11">
        <v>4250</v>
      </c>
      <c r="F2250" s="11">
        <v>4250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2">
        <v>4250</v>
      </c>
    </row>
    <row r="2251" spans="1:13" ht="30">
      <c r="A2251" s="10" t="s">
        <v>4223</v>
      </c>
      <c r="B2251" s="10" t="s">
        <v>4224</v>
      </c>
      <c r="C2251" s="10" t="s">
        <v>4225</v>
      </c>
      <c r="D2251" s="10" t="s">
        <v>4226</v>
      </c>
      <c r="E2251" s="11">
        <v>25000</v>
      </c>
      <c r="F2251" s="11">
        <v>25000</v>
      </c>
      <c r="G2251" s="11">
        <v>91.02</v>
      </c>
      <c r="H2251" s="11">
        <v>0</v>
      </c>
      <c r="I2251" s="11">
        <v>0</v>
      </c>
      <c r="J2251" s="11">
        <v>91.02</v>
      </c>
      <c r="K2251" s="11">
        <v>91.02</v>
      </c>
      <c r="L2251" s="11">
        <v>91.02</v>
      </c>
      <c r="M2251" s="12">
        <v>24908.98</v>
      </c>
    </row>
    <row r="2252" spans="1:13" ht="30">
      <c r="A2252" s="10" t="s">
        <v>4227</v>
      </c>
      <c r="B2252" s="10" t="s">
        <v>4228</v>
      </c>
      <c r="C2252" s="10" t="s">
        <v>4229</v>
      </c>
      <c r="D2252" s="10" t="s">
        <v>4230</v>
      </c>
      <c r="E2252" s="11">
        <v>43350</v>
      </c>
      <c r="F2252" s="11">
        <v>43350</v>
      </c>
      <c r="G2252" s="11">
        <v>43350</v>
      </c>
      <c r="H2252" s="11">
        <v>0</v>
      </c>
      <c r="I2252" s="11">
        <v>10017.7</v>
      </c>
      <c r="J2252" s="11">
        <v>33332.3</v>
      </c>
      <c r="K2252" s="11">
        <v>33332.3</v>
      </c>
      <c r="L2252" s="11">
        <v>33332.3</v>
      </c>
      <c r="M2252" s="12">
        <v>10017.7</v>
      </c>
    </row>
    <row r="2253" spans="1:13" ht="30">
      <c r="A2253" s="10" t="s">
        <v>4231</v>
      </c>
      <c r="B2253" s="10" t="s">
        <v>4232</v>
      </c>
      <c r="C2253" s="10" t="s">
        <v>447</v>
      </c>
      <c r="D2253" s="10" t="s">
        <v>447</v>
      </c>
      <c r="E2253" s="11">
        <v>17000</v>
      </c>
      <c r="F2253" s="11">
        <v>17000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2">
        <v>17000</v>
      </c>
    </row>
    <row r="2254" spans="1:13" ht="75">
      <c r="A2254" s="10" t="s">
        <v>4233</v>
      </c>
      <c r="B2254" s="10" t="s">
        <v>4234</v>
      </c>
      <c r="C2254" s="10" t="s">
        <v>4235</v>
      </c>
      <c r="D2254" s="10" t="s">
        <v>4236</v>
      </c>
      <c r="E2254" s="11">
        <v>25000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2">
        <v>25000</v>
      </c>
    </row>
    <row r="2255" spans="1:13" ht="15">
      <c r="A2255" s="10" t="s">
        <v>4237</v>
      </c>
      <c r="B2255" s="10" t="s">
        <v>4238</v>
      </c>
      <c r="C2255" s="10" t="s">
        <v>4239</v>
      </c>
      <c r="D2255" s="10" t="s">
        <v>4240</v>
      </c>
      <c r="E2255" s="11">
        <v>300</v>
      </c>
      <c r="F2255" s="11">
        <v>300</v>
      </c>
      <c r="G2255" s="11">
        <v>300</v>
      </c>
      <c r="H2255" s="11">
        <v>0</v>
      </c>
      <c r="I2255" s="11">
        <v>300</v>
      </c>
      <c r="J2255" s="11">
        <v>0</v>
      </c>
      <c r="K2255" s="11">
        <v>0</v>
      </c>
      <c r="L2255" s="11">
        <v>0</v>
      </c>
      <c r="M2255" s="12">
        <v>300</v>
      </c>
    </row>
    <row r="2256" spans="1:13" ht="15">
      <c r="A2256" s="10" t="s">
        <v>4241</v>
      </c>
      <c r="B2256" s="10" t="s">
        <v>4242</v>
      </c>
      <c r="C2256" s="10" t="s">
        <v>4243</v>
      </c>
      <c r="D2256" s="10" t="s">
        <v>4244</v>
      </c>
      <c r="E2256" s="11">
        <v>11000</v>
      </c>
      <c r="F2256" s="11">
        <v>300</v>
      </c>
      <c r="G2256" s="11">
        <v>8000</v>
      </c>
      <c r="H2256" s="11">
        <v>6048.16</v>
      </c>
      <c r="I2256" s="11">
        <v>829.52</v>
      </c>
      <c r="J2256" s="11">
        <v>1122.32</v>
      </c>
      <c r="K2256" s="11">
        <v>7170.48</v>
      </c>
      <c r="L2256" s="11">
        <v>1122.32</v>
      </c>
      <c r="M2256" s="12">
        <v>3829.52</v>
      </c>
    </row>
    <row r="2257" spans="1:13" ht="15">
      <c r="A2257" s="10" t="s">
        <v>4245</v>
      </c>
      <c r="B2257" s="10" t="s">
        <v>4246</v>
      </c>
      <c r="C2257" s="10" t="s">
        <v>4247</v>
      </c>
      <c r="D2257" s="10" t="s">
        <v>4248</v>
      </c>
      <c r="E2257" s="11">
        <v>351000</v>
      </c>
      <c r="F2257" s="11">
        <v>100000</v>
      </c>
      <c r="G2257" s="11">
        <v>348799.99</v>
      </c>
      <c r="H2257" s="11">
        <v>80201.17</v>
      </c>
      <c r="I2257" s="11">
        <v>147431.35</v>
      </c>
      <c r="J2257" s="11">
        <v>121167.47</v>
      </c>
      <c r="K2257" s="11">
        <v>201368.64</v>
      </c>
      <c r="L2257" s="11">
        <v>121167.47</v>
      </c>
      <c r="M2257" s="12">
        <v>149631.36</v>
      </c>
    </row>
    <row r="2258" spans="1:13" ht="45">
      <c r="A2258" s="10" t="s">
        <v>4249</v>
      </c>
      <c r="B2258" s="10" t="s">
        <v>4250</v>
      </c>
      <c r="C2258" s="10" t="s">
        <v>447</v>
      </c>
      <c r="D2258" s="10" t="s">
        <v>447</v>
      </c>
      <c r="E2258" s="11">
        <v>100</v>
      </c>
      <c r="F2258" s="11">
        <v>100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2">
        <v>100</v>
      </c>
    </row>
    <row r="2259" spans="1:13" ht="15.75" thickBot="1">
      <c r="A2259" s="10" t="s">
        <v>4251</v>
      </c>
      <c r="B2259" s="10" t="s">
        <v>4252</v>
      </c>
      <c r="C2259" s="10" t="s">
        <v>4253</v>
      </c>
      <c r="D2259" s="10" t="s">
        <v>4254</v>
      </c>
      <c r="E2259" s="11">
        <v>100000</v>
      </c>
      <c r="F2259" s="11">
        <v>100000</v>
      </c>
      <c r="G2259" s="11">
        <v>100000</v>
      </c>
      <c r="H2259" s="11">
        <v>0</v>
      </c>
      <c r="I2259" s="11">
        <v>49581.28</v>
      </c>
      <c r="J2259" s="11">
        <v>50418.72</v>
      </c>
      <c r="K2259" s="11">
        <v>50418.72</v>
      </c>
      <c r="L2259" s="11">
        <v>50418.72</v>
      </c>
      <c r="M2259" s="12">
        <v>49581.28</v>
      </c>
    </row>
    <row r="2260" spans="1:13" ht="15.75" thickBot="1">
      <c r="A2260" s="13"/>
      <c r="B2260" s="14" t="s">
        <v>4255</v>
      </c>
      <c r="C2260" s="15"/>
      <c r="D2260" s="15"/>
      <c r="E2260" s="16">
        <f>SUM($E$2235:$E$2259)</f>
        <v>2573450</v>
      </c>
      <c r="F2260" s="16">
        <f>SUM($F$2235:$F$2259)</f>
        <v>2096550</v>
      </c>
      <c r="G2260" s="16">
        <f>SUM($G$2235:$G$2259)</f>
        <v>2374260.57</v>
      </c>
      <c r="H2260" s="16">
        <f>SUM($H$2235:$H$2259)</f>
        <v>229360.07</v>
      </c>
      <c r="I2260" s="16">
        <f>SUM($I$2235:$I$2259)</f>
        <v>208159.85</v>
      </c>
      <c r="J2260" s="16">
        <f>SUM($J$2235:$J$2259)</f>
        <v>1936740.65</v>
      </c>
      <c r="K2260" s="16">
        <f>SUM($K$2235:$K$2259)</f>
        <v>2166100.72</v>
      </c>
      <c r="L2260" s="16">
        <f>SUM($L$2235:$L$2259)</f>
        <v>1936740.65</v>
      </c>
      <c r="M2260" s="16">
        <f>SUM($M$2235:$M$2259)</f>
        <v>407349.28</v>
      </c>
    </row>
    <row r="2261" spans="1:13" ht="15.75" thickBot="1">
      <c r="A2261" s="6" t="s">
        <v>4256</v>
      </c>
      <c r="B2261" s="7" t="s">
        <v>4257</v>
      </c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30">
      <c r="A2262" s="5" t="s">
        <v>4258</v>
      </c>
      <c r="B2262" s="5" t="s">
        <v>4259</v>
      </c>
      <c r="C2262" s="5" t="s">
        <v>447</v>
      </c>
      <c r="D2262" s="5" t="s">
        <v>447</v>
      </c>
      <c r="E2262" s="8">
        <v>2677500</v>
      </c>
      <c r="F2262" s="8">
        <v>2677500</v>
      </c>
      <c r="G2262" s="8">
        <v>2630779.4</v>
      </c>
      <c r="H2262" s="8">
        <v>0</v>
      </c>
      <c r="I2262" s="8">
        <v>0</v>
      </c>
      <c r="J2262" s="8">
        <v>2630779.4</v>
      </c>
      <c r="K2262" s="8">
        <v>2630779.4</v>
      </c>
      <c r="L2262" s="8">
        <v>2630779.4</v>
      </c>
      <c r="M2262" s="9">
        <v>46720.6</v>
      </c>
    </row>
    <row r="2263" spans="1:13" ht="15">
      <c r="A2263" s="10" t="s">
        <v>4260</v>
      </c>
      <c r="B2263" s="10" t="s">
        <v>4261</v>
      </c>
      <c r="C2263" s="10" t="s">
        <v>447</v>
      </c>
      <c r="D2263" s="10" t="s">
        <v>447</v>
      </c>
      <c r="E2263" s="11">
        <v>1758000</v>
      </c>
      <c r="F2263" s="11">
        <v>1758000</v>
      </c>
      <c r="G2263" s="11">
        <v>1743972.63</v>
      </c>
      <c r="H2263" s="11">
        <v>0</v>
      </c>
      <c r="I2263" s="11">
        <v>0</v>
      </c>
      <c r="J2263" s="11">
        <v>1743972.63</v>
      </c>
      <c r="K2263" s="11">
        <v>1743972.63</v>
      </c>
      <c r="L2263" s="11">
        <v>1743972.63</v>
      </c>
      <c r="M2263" s="12">
        <v>14027.37</v>
      </c>
    </row>
    <row r="2264" spans="1:13" ht="30">
      <c r="A2264" s="10" t="s">
        <v>4262</v>
      </c>
      <c r="B2264" s="10" t="s">
        <v>4263</v>
      </c>
      <c r="C2264" s="10" t="s">
        <v>447</v>
      </c>
      <c r="D2264" s="10" t="s">
        <v>447</v>
      </c>
      <c r="E2264" s="11">
        <v>659350</v>
      </c>
      <c r="F2264" s="11">
        <v>737000</v>
      </c>
      <c r="G2264" s="11">
        <v>447373.59</v>
      </c>
      <c r="H2264" s="11">
        <v>0</v>
      </c>
      <c r="I2264" s="11">
        <v>0</v>
      </c>
      <c r="J2264" s="11">
        <v>447373.59</v>
      </c>
      <c r="K2264" s="11">
        <v>447373.59</v>
      </c>
      <c r="L2264" s="11">
        <v>447373.59</v>
      </c>
      <c r="M2264" s="12">
        <v>211976.41</v>
      </c>
    </row>
    <row r="2265" spans="1:13" ht="15">
      <c r="A2265" s="10" t="s">
        <v>4264</v>
      </c>
      <c r="B2265" s="10" t="s">
        <v>4265</v>
      </c>
      <c r="C2265" s="10" t="s">
        <v>447</v>
      </c>
      <c r="D2265" s="10" t="s">
        <v>447</v>
      </c>
      <c r="E2265" s="11">
        <v>270000</v>
      </c>
      <c r="F2265" s="11">
        <v>270000</v>
      </c>
      <c r="G2265" s="11">
        <v>250582.37</v>
      </c>
      <c r="H2265" s="11">
        <v>0</v>
      </c>
      <c r="I2265" s="11">
        <v>0</v>
      </c>
      <c r="J2265" s="11">
        <v>250582.37</v>
      </c>
      <c r="K2265" s="11">
        <v>250582.37</v>
      </c>
      <c r="L2265" s="11">
        <v>250582.37</v>
      </c>
      <c r="M2265" s="12">
        <v>19417.63</v>
      </c>
    </row>
    <row r="2266" spans="1:13" ht="15">
      <c r="A2266" s="10" t="s">
        <v>4266</v>
      </c>
      <c r="B2266" s="10" t="s">
        <v>4267</v>
      </c>
      <c r="C2266" s="10" t="s">
        <v>447</v>
      </c>
      <c r="D2266" s="10" t="s">
        <v>447</v>
      </c>
      <c r="E2266" s="11">
        <v>206000</v>
      </c>
      <c r="F2266" s="11">
        <v>191000</v>
      </c>
      <c r="G2266" s="11">
        <v>204195.69</v>
      </c>
      <c r="H2266" s="11">
        <v>0</v>
      </c>
      <c r="I2266" s="11">
        <v>0</v>
      </c>
      <c r="J2266" s="11">
        <v>204195.69</v>
      </c>
      <c r="K2266" s="11">
        <v>204195.69</v>
      </c>
      <c r="L2266" s="11">
        <v>204195.69</v>
      </c>
      <c r="M2266" s="12">
        <v>1804.31</v>
      </c>
    </row>
    <row r="2267" spans="1:13" ht="15">
      <c r="A2267" s="10" t="s">
        <v>4268</v>
      </c>
      <c r="B2267" s="10" t="s">
        <v>4269</v>
      </c>
      <c r="C2267" s="10" t="s">
        <v>447</v>
      </c>
      <c r="D2267" s="10" t="s">
        <v>447</v>
      </c>
      <c r="E2267" s="11">
        <v>52500</v>
      </c>
      <c r="F2267" s="11">
        <v>42500</v>
      </c>
      <c r="G2267" s="11">
        <v>50316.56</v>
      </c>
      <c r="H2267" s="11">
        <v>0</v>
      </c>
      <c r="I2267" s="11">
        <v>0</v>
      </c>
      <c r="J2267" s="11">
        <v>50316.56</v>
      </c>
      <c r="K2267" s="11">
        <v>50316.56</v>
      </c>
      <c r="L2267" s="11">
        <v>50316.56</v>
      </c>
      <c r="M2267" s="12">
        <v>2183.44</v>
      </c>
    </row>
    <row r="2268" spans="1:13" ht="30">
      <c r="A2268" s="10" t="s">
        <v>4270</v>
      </c>
      <c r="B2268" s="10" t="s">
        <v>4271</v>
      </c>
      <c r="C2268" s="10" t="s">
        <v>447</v>
      </c>
      <c r="D2268" s="10" t="s">
        <v>447</v>
      </c>
      <c r="E2268" s="11">
        <v>103250</v>
      </c>
      <c r="F2268" s="11">
        <v>103250</v>
      </c>
      <c r="G2268" s="11">
        <v>102174.18</v>
      </c>
      <c r="H2268" s="11">
        <v>0</v>
      </c>
      <c r="I2268" s="11">
        <v>0</v>
      </c>
      <c r="J2268" s="11">
        <v>102174.18</v>
      </c>
      <c r="K2268" s="11">
        <v>102174.18</v>
      </c>
      <c r="L2268" s="11">
        <v>102174.18</v>
      </c>
      <c r="M2268" s="12">
        <v>1075.82</v>
      </c>
    </row>
    <row r="2269" spans="1:13" ht="15">
      <c r="A2269" s="10" t="s">
        <v>4272</v>
      </c>
      <c r="B2269" s="10" t="s">
        <v>4273</v>
      </c>
      <c r="C2269" s="10" t="s">
        <v>447</v>
      </c>
      <c r="D2269" s="10" t="s">
        <v>447</v>
      </c>
      <c r="E2269" s="11">
        <v>34250</v>
      </c>
      <c r="F2269" s="11">
        <v>34250</v>
      </c>
      <c r="G2269" s="11">
        <v>28200.02</v>
      </c>
      <c r="H2269" s="11">
        <v>0</v>
      </c>
      <c r="I2269" s="11">
        <v>0</v>
      </c>
      <c r="J2269" s="11">
        <v>28200.02</v>
      </c>
      <c r="K2269" s="11">
        <v>28200.02</v>
      </c>
      <c r="L2269" s="11">
        <v>28200.02</v>
      </c>
      <c r="M2269" s="12">
        <v>6049.98</v>
      </c>
    </row>
    <row r="2270" spans="1:13" ht="15">
      <c r="A2270" s="10" t="s">
        <v>4274</v>
      </c>
      <c r="B2270" s="10" t="s">
        <v>4275</v>
      </c>
      <c r="C2270" s="10" t="s">
        <v>4276</v>
      </c>
      <c r="D2270" s="10" t="s">
        <v>49</v>
      </c>
      <c r="E2270" s="11">
        <v>12100</v>
      </c>
      <c r="F2270" s="11">
        <v>7100</v>
      </c>
      <c r="G2270" s="11">
        <v>10027.4</v>
      </c>
      <c r="H2270" s="11">
        <v>0</v>
      </c>
      <c r="I2270" s="11">
        <v>0</v>
      </c>
      <c r="J2270" s="11">
        <v>10027.4</v>
      </c>
      <c r="K2270" s="11">
        <v>10027.4</v>
      </c>
      <c r="L2270" s="11">
        <v>10027.4</v>
      </c>
      <c r="M2270" s="12">
        <v>2072.6</v>
      </c>
    </row>
    <row r="2271" spans="1:13" ht="15">
      <c r="A2271" s="10" t="s">
        <v>4277</v>
      </c>
      <c r="B2271" s="10" t="s">
        <v>4278</v>
      </c>
      <c r="C2271" s="10" t="s">
        <v>447</v>
      </c>
      <c r="D2271" s="10" t="s">
        <v>447</v>
      </c>
      <c r="E2271" s="11">
        <v>2900</v>
      </c>
      <c r="F2271" s="11">
        <v>1700</v>
      </c>
      <c r="G2271" s="11">
        <v>2632.96</v>
      </c>
      <c r="H2271" s="11">
        <v>0</v>
      </c>
      <c r="I2271" s="11">
        <v>0</v>
      </c>
      <c r="J2271" s="11">
        <v>2632.96</v>
      </c>
      <c r="K2271" s="11">
        <v>2632.96</v>
      </c>
      <c r="L2271" s="11">
        <v>2632.96</v>
      </c>
      <c r="M2271" s="12">
        <v>267.04</v>
      </c>
    </row>
    <row r="2272" spans="1:13" ht="30">
      <c r="A2272" s="10" t="s">
        <v>4279</v>
      </c>
      <c r="B2272" s="10" t="s">
        <v>4280</v>
      </c>
      <c r="C2272" s="10" t="s">
        <v>4281</v>
      </c>
      <c r="D2272" s="10" t="s">
        <v>4282</v>
      </c>
      <c r="E2272" s="11">
        <v>35050</v>
      </c>
      <c r="F2272" s="11">
        <v>30050</v>
      </c>
      <c r="G2272" s="11">
        <v>34376.04</v>
      </c>
      <c r="H2272" s="11">
        <v>0</v>
      </c>
      <c r="I2272" s="11">
        <v>0</v>
      </c>
      <c r="J2272" s="11">
        <v>34376.04</v>
      </c>
      <c r="K2272" s="11">
        <v>34376.04</v>
      </c>
      <c r="L2272" s="11">
        <v>34376.04</v>
      </c>
      <c r="M2272" s="12">
        <v>673.96</v>
      </c>
    </row>
    <row r="2273" spans="1:13" ht="15">
      <c r="A2273" s="10" t="s">
        <v>4283</v>
      </c>
      <c r="B2273" s="10" t="s">
        <v>4284</v>
      </c>
      <c r="C2273" s="10" t="s">
        <v>447</v>
      </c>
      <c r="D2273" s="10" t="s">
        <v>447</v>
      </c>
      <c r="E2273" s="11">
        <v>1</v>
      </c>
      <c r="F2273" s="11">
        <v>1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2">
        <v>1</v>
      </c>
    </row>
    <row r="2274" spans="1:13" ht="15">
      <c r="A2274" s="10" t="s">
        <v>4285</v>
      </c>
      <c r="B2274" s="10" t="s">
        <v>4286</v>
      </c>
      <c r="C2274" s="10" t="s">
        <v>447</v>
      </c>
      <c r="D2274" s="10" t="s">
        <v>447</v>
      </c>
      <c r="E2274" s="11">
        <v>42100</v>
      </c>
      <c r="F2274" s="11">
        <v>41600</v>
      </c>
      <c r="G2274" s="11">
        <v>41870.01</v>
      </c>
      <c r="H2274" s="11">
        <v>0</v>
      </c>
      <c r="I2274" s="11">
        <v>0</v>
      </c>
      <c r="J2274" s="11">
        <v>41870.01</v>
      </c>
      <c r="K2274" s="11">
        <v>41870.01</v>
      </c>
      <c r="L2274" s="11">
        <v>41870.01</v>
      </c>
      <c r="M2274" s="12">
        <v>229.99</v>
      </c>
    </row>
    <row r="2275" spans="1:13" ht="15">
      <c r="A2275" s="10" t="s">
        <v>4287</v>
      </c>
      <c r="B2275" s="10" t="s">
        <v>4288</v>
      </c>
      <c r="C2275" s="10" t="s">
        <v>4289</v>
      </c>
      <c r="D2275" s="10" t="s">
        <v>4288</v>
      </c>
      <c r="E2275" s="11">
        <v>55250</v>
      </c>
      <c r="F2275" s="11">
        <v>55250</v>
      </c>
      <c r="G2275" s="11">
        <v>52970.55</v>
      </c>
      <c r="H2275" s="11">
        <v>0</v>
      </c>
      <c r="I2275" s="11">
        <v>0</v>
      </c>
      <c r="J2275" s="11">
        <v>52970.55</v>
      </c>
      <c r="K2275" s="11">
        <v>52970.55</v>
      </c>
      <c r="L2275" s="11">
        <v>52970.55</v>
      </c>
      <c r="M2275" s="12">
        <v>2279.45</v>
      </c>
    </row>
    <row r="2276" spans="1:13" ht="15">
      <c r="A2276" s="10" t="s">
        <v>4290</v>
      </c>
      <c r="B2276" s="10" t="s">
        <v>4291</v>
      </c>
      <c r="C2276" s="10" t="s">
        <v>447</v>
      </c>
      <c r="D2276" s="10" t="s">
        <v>447</v>
      </c>
      <c r="E2276" s="11">
        <v>1</v>
      </c>
      <c r="F2276" s="11">
        <v>1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2">
        <v>1</v>
      </c>
    </row>
    <row r="2277" spans="1:13" ht="15">
      <c r="A2277" s="10" t="s">
        <v>4292</v>
      </c>
      <c r="B2277" s="10" t="s">
        <v>4293</v>
      </c>
      <c r="C2277" s="10" t="s">
        <v>4294</v>
      </c>
      <c r="D2277" s="10" t="s">
        <v>4295</v>
      </c>
      <c r="E2277" s="11">
        <v>51000</v>
      </c>
      <c r="F2277" s="11">
        <v>51000</v>
      </c>
      <c r="G2277" s="11">
        <v>42195.01</v>
      </c>
      <c r="H2277" s="11">
        <v>0</v>
      </c>
      <c r="I2277" s="11">
        <v>0</v>
      </c>
      <c r="J2277" s="11">
        <v>42195.01</v>
      </c>
      <c r="K2277" s="11">
        <v>42195.01</v>
      </c>
      <c r="L2277" s="11">
        <v>42195.01</v>
      </c>
      <c r="M2277" s="12">
        <v>8804.99</v>
      </c>
    </row>
    <row r="2278" spans="1:13" ht="15">
      <c r="A2278" s="10" t="s">
        <v>4296</v>
      </c>
      <c r="B2278" s="10" t="s">
        <v>4297</v>
      </c>
      <c r="C2278" s="10" t="s">
        <v>447</v>
      </c>
      <c r="D2278" s="10" t="s">
        <v>447</v>
      </c>
      <c r="E2278" s="11">
        <v>1</v>
      </c>
      <c r="F2278" s="11">
        <v>1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2">
        <v>1</v>
      </c>
    </row>
    <row r="2279" spans="1:13" ht="15">
      <c r="A2279" s="10" t="s">
        <v>4298</v>
      </c>
      <c r="B2279" s="10" t="s">
        <v>4299</v>
      </c>
      <c r="C2279" s="10" t="s">
        <v>447</v>
      </c>
      <c r="D2279" s="10" t="s">
        <v>447</v>
      </c>
      <c r="E2279" s="11">
        <v>1</v>
      </c>
      <c r="F2279" s="11">
        <v>1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2">
        <v>1</v>
      </c>
    </row>
    <row r="2280" spans="1:13" ht="15">
      <c r="A2280" s="10" t="s">
        <v>4300</v>
      </c>
      <c r="B2280" s="10" t="s">
        <v>4301</v>
      </c>
      <c r="C2280" s="10" t="s">
        <v>4302</v>
      </c>
      <c r="D2280" s="10" t="s">
        <v>4303</v>
      </c>
      <c r="E2280" s="11">
        <v>42500</v>
      </c>
      <c r="F2280" s="11">
        <v>42500</v>
      </c>
      <c r="G2280" s="11">
        <v>35039.36</v>
      </c>
      <c r="H2280" s="11">
        <v>3362.78</v>
      </c>
      <c r="I2280" s="11">
        <v>0</v>
      </c>
      <c r="J2280" s="11">
        <v>31676.58</v>
      </c>
      <c r="K2280" s="11">
        <v>35039.36</v>
      </c>
      <c r="L2280" s="11">
        <v>31676.58</v>
      </c>
      <c r="M2280" s="12">
        <v>7460.64</v>
      </c>
    </row>
    <row r="2281" spans="1:13" ht="30">
      <c r="A2281" s="10" t="s">
        <v>4304</v>
      </c>
      <c r="B2281" s="10" t="s">
        <v>4305</v>
      </c>
      <c r="C2281" s="10" t="s">
        <v>447</v>
      </c>
      <c r="D2281" s="10" t="s">
        <v>447</v>
      </c>
      <c r="E2281" s="11">
        <v>1</v>
      </c>
      <c r="F2281" s="11">
        <v>1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2">
        <v>1</v>
      </c>
    </row>
    <row r="2282" spans="1:13" ht="15">
      <c r="A2282" s="10" t="s">
        <v>4306</v>
      </c>
      <c r="B2282" s="10" t="s">
        <v>4307</v>
      </c>
      <c r="C2282" s="10" t="s">
        <v>447</v>
      </c>
      <c r="D2282" s="10" t="s">
        <v>447</v>
      </c>
      <c r="E2282" s="11">
        <v>1</v>
      </c>
      <c r="F2282" s="11">
        <v>1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2">
        <v>1</v>
      </c>
    </row>
    <row r="2283" spans="1:13" ht="15">
      <c r="A2283" s="10" t="s">
        <v>4308</v>
      </c>
      <c r="B2283" s="10" t="s">
        <v>4309</v>
      </c>
      <c r="C2283" s="10" t="s">
        <v>447</v>
      </c>
      <c r="D2283" s="10" t="s">
        <v>447</v>
      </c>
      <c r="E2283" s="11">
        <v>32350</v>
      </c>
      <c r="F2283" s="11">
        <v>32050</v>
      </c>
      <c r="G2283" s="11">
        <v>32139.04</v>
      </c>
      <c r="H2283" s="11">
        <v>0</v>
      </c>
      <c r="I2283" s="11">
        <v>0</v>
      </c>
      <c r="J2283" s="11">
        <v>32139.04</v>
      </c>
      <c r="K2283" s="11">
        <v>32139.04</v>
      </c>
      <c r="L2283" s="11">
        <v>32139.04</v>
      </c>
      <c r="M2283" s="12">
        <v>210.96</v>
      </c>
    </row>
    <row r="2284" spans="1:13" ht="15">
      <c r="A2284" s="10" t="s">
        <v>4310</v>
      </c>
      <c r="B2284" s="10" t="s">
        <v>4311</v>
      </c>
      <c r="C2284" s="10" t="s">
        <v>447</v>
      </c>
      <c r="D2284" s="10" t="s">
        <v>447</v>
      </c>
      <c r="E2284" s="11">
        <v>32350</v>
      </c>
      <c r="F2284" s="11">
        <v>32050</v>
      </c>
      <c r="G2284" s="11">
        <v>32139.04</v>
      </c>
      <c r="H2284" s="11">
        <v>0</v>
      </c>
      <c r="I2284" s="11">
        <v>0</v>
      </c>
      <c r="J2284" s="11">
        <v>32139.04</v>
      </c>
      <c r="K2284" s="11">
        <v>32139.04</v>
      </c>
      <c r="L2284" s="11">
        <v>32139.04</v>
      </c>
      <c r="M2284" s="12">
        <v>210.96</v>
      </c>
    </row>
    <row r="2285" spans="1:13" ht="15">
      <c r="A2285" s="10" t="s">
        <v>4312</v>
      </c>
      <c r="B2285" s="10" t="s">
        <v>4313</v>
      </c>
      <c r="C2285" s="10" t="s">
        <v>447</v>
      </c>
      <c r="D2285" s="10" t="s">
        <v>447</v>
      </c>
      <c r="E2285" s="11">
        <v>4675</v>
      </c>
      <c r="F2285" s="11">
        <v>4675</v>
      </c>
      <c r="G2285" s="11">
        <v>2574.24</v>
      </c>
      <c r="H2285" s="11">
        <v>0</v>
      </c>
      <c r="I2285" s="11">
        <v>0</v>
      </c>
      <c r="J2285" s="11">
        <v>2574.24</v>
      </c>
      <c r="K2285" s="11">
        <v>2574.24</v>
      </c>
      <c r="L2285" s="11">
        <v>2574.24</v>
      </c>
      <c r="M2285" s="12">
        <v>2100.76</v>
      </c>
    </row>
    <row r="2286" spans="1:13" ht="15">
      <c r="A2286" s="10" t="s">
        <v>4314</v>
      </c>
      <c r="B2286" s="10" t="s">
        <v>4315</v>
      </c>
      <c r="C2286" s="10" t="s">
        <v>447</v>
      </c>
      <c r="D2286" s="10" t="s">
        <v>447</v>
      </c>
      <c r="E2286" s="11">
        <v>6800</v>
      </c>
      <c r="F2286" s="11">
        <v>6800</v>
      </c>
      <c r="G2286" s="11">
        <v>5144.62</v>
      </c>
      <c r="H2286" s="11">
        <v>0</v>
      </c>
      <c r="I2286" s="11">
        <v>0</v>
      </c>
      <c r="J2286" s="11">
        <v>5144.62</v>
      </c>
      <c r="K2286" s="11">
        <v>5144.62</v>
      </c>
      <c r="L2286" s="11">
        <v>5144.62</v>
      </c>
      <c r="M2286" s="12">
        <v>1655.38</v>
      </c>
    </row>
    <row r="2287" spans="1:13" ht="15">
      <c r="A2287" s="10" t="s">
        <v>4316</v>
      </c>
      <c r="B2287" s="10" t="s">
        <v>4317</v>
      </c>
      <c r="C2287" s="10" t="s">
        <v>447</v>
      </c>
      <c r="D2287" s="10" t="s">
        <v>447</v>
      </c>
      <c r="E2287" s="11">
        <v>1275</v>
      </c>
      <c r="F2287" s="11">
        <v>1275</v>
      </c>
      <c r="G2287" s="11">
        <v>1108.98</v>
      </c>
      <c r="H2287" s="11">
        <v>0</v>
      </c>
      <c r="I2287" s="11">
        <v>0</v>
      </c>
      <c r="J2287" s="11">
        <v>1108.98</v>
      </c>
      <c r="K2287" s="11">
        <v>1108.98</v>
      </c>
      <c r="L2287" s="11">
        <v>1108.98</v>
      </c>
      <c r="M2287" s="12">
        <v>166.02</v>
      </c>
    </row>
    <row r="2288" spans="1:13" ht="15">
      <c r="A2288" s="10" t="s">
        <v>4318</v>
      </c>
      <c r="B2288" s="10" t="s">
        <v>4319</v>
      </c>
      <c r="C2288" s="10" t="s">
        <v>447</v>
      </c>
      <c r="D2288" s="10" t="s">
        <v>447</v>
      </c>
      <c r="E2288" s="11">
        <v>1975</v>
      </c>
      <c r="F2288" s="11">
        <v>1275</v>
      </c>
      <c r="G2288" s="11">
        <v>1779.67</v>
      </c>
      <c r="H2288" s="11">
        <v>0</v>
      </c>
      <c r="I2288" s="11">
        <v>0</v>
      </c>
      <c r="J2288" s="11">
        <v>1779.67</v>
      </c>
      <c r="K2288" s="11">
        <v>1779.67</v>
      </c>
      <c r="L2288" s="11">
        <v>1779.67</v>
      </c>
      <c r="M2288" s="12">
        <v>195.33</v>
      </c>
    </row>
    <row r="2289" spans="1:13" ht="15">
      <c r="A2289" s="10" t="s">
        <v>4320</v>
      </c>
      <c r="B2289" s="10" t="s">
        <v>4321</v>
      </c>
      <c r="C2289" s="10" t="s">
        <v>447</v>
      </c>
      <c r="D2289" s="10" t="s">
        <v>447</v>
      </c>
      <c r="E2289" s="11">
        <v>1550</v>
      </c>
      <c r="F2289" s="11">
        <v>1350</v>
      </c>
      <c r="G2289" s="11">
        <v>1436.69</v>
      </c>
      <c r="H2289" s="11">
        <v>0</v>
      </c>
      <c r="I2289" s="11">
        <v>0</v>
      </c>
      <c r="J2289" s="11">
        <v>1436.69</v>
      </c>
      <c r="K2289" s="11">
        <v>1436.69</v>
      </c>
      <c r="L2289" s="11">
        <v>1436.69</v>
      </c>
      <c r="M2289" s="12">
        <v>113.31</v>
      </c>
    </row>
    <row r="2290" spans="1:13" ht="15">
      <c r="A2290" s="10" t="s">
        <v>4322</v>
      </c>
      <c r="B2290" s="10" t="s">
        <v>4323</v>
      </c>
      <c r="C2290" s="10" t="s">
        <v>447</v>
      </c>
      <c r="D2290" s="10" t="s">
        <v>447</v>
      </c>
      <c r="E2290" s="11">
        <v>850</v>
      </c>
      <c r="F2290" s="11">
        <v>850</v>
      </c>
      <c r="G2290" s="11">
        <v>68</v>
      </c>
      <c r="H2290" s="11">
        <v>0</v>
      </c>
      <c r="I2290" s="11">
        <v>0</v>
      </c>
      <c r="J2290" s="11">
        <v>68</v>
      </c>
      <c r="K2290" s="11">
        <v>68</v>
      </c>
      <c r="L2290" s="11">
        <v>68</v>
      </c>
      <c r="M2290" s="12">
        <v>782</v>
      </c>
    </row>
    <row r="2291" spans="1:13" ht="15">
      <c r="A2291" s="10" t="s">
        <v>4324</v>
      </c>
      <c r="B2291" s="10" t="s">
        <v>4325</v>
      </c>
      <c r="C2291" s="10" t="s">
        <v>447</v>
      </c>
      <c r="D2291" s="10" t="s">
        <v>447</v>
      </c>
      <c r="E2291" s="11">
        <v>2001</v>
      </c>
      <c r="F2291" s="11">
        <v>2001</v>
      </c>
      <c r="G2291" s="11">
        <v>1918.16</v>
      </c>
      <c r="H2291" s="11">
        <v>0</v>
      </c>
      <c r="I2291" s="11">
        <v>0</v>
      </c>
      <c r="J2291" s="11">
        <v>1918.16</v>
      </c>
      <c r="K2291" s="11">
        <v>1918.16</v>
      </c>
      <c r="L2291" s="11">
        <v>1918.16</v>
      </c>
      <c r="M2291" s="12">
        <v>82.84</v>
      </c>
    </row>
    <row r="2292" spans="1:13" ht="15">
      <c r="A2292" s="10" t="s">
        <v>4326</v>
      </c>
      <c r="B2292" s="10" t="s">
        <v>4327</v>
      </c>
      <c r="C2292" s="10" t="s">
        <v>447</v>
      </c>
      <c r="D2292" s="10" t="s">
        <v>447</v>
      </c>
      <c r="E2292" s="11">
        <v>1275</v>
      </c>
      <c r="F2292" s="11">
        <v>1275</v>
      </c>
      <c r="G2292" s="11">
        <v>1148.18</v>
      </c>
      <c r="H2292" s="11">
        <v>0</v>
      </c>
      <c r="I2292" s="11">
        <v>0</v>
      </c>
      <c r="J2292" s="11">
        <v>1148.18</v>
      </c>
      <c r="K2292" s="11">
        <v>1148.18</v>
      </c>
      <c r="L2292" s="11">
        <v>1148.18</v>
      </c>
      <c r="M2292" s="12">
        <v>126.82</v>
      </c>
    </row>
    <row r="2293" spans="1:13" ht="15">
      <c r="A2293" s="10" t="s">
        <v>4328</v>
      </c>
      <c r="B2293" s="10" t="s">
        <v>4329</v>
      </c>
      <c r="C2293" s="10" t="s">
        <v>447</v>
      </c>
      <c r="D2293" s="10" t="s">
        <v>447</v>
      </c>
      <c r="E2293" s="11">
        <v>1</v>
      </c>
      <c r="F2293" s="11">
        <v>1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2">
        <v>1</v>
      </c>
    </row>
    <row r="2294" spans="1:13" ht="15">
      <c r="A2294" s="10" t="s">
        <v>4330</v>
      </c>
      <c r="B2294" s="10" t="s">
        <v>4331</v>
      </c>
      <c r="C2294" s="10" t="s">
        <v>447</v>
      </c>
      <c r="D2294" s="10" t="s">
        <v>447</v>
      </c>
      <c r="E2294" s="11">
        <v>8500</v>
      </c>
      <c r="F2294" s="11">
        <v>8500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2">
        <v>8500</v>
      </c>
    </row>
    <row r="2295" spans="1:13" ht="15">
      <c r="A2295" s="10" t="s">
        <v>4332</v>
      </c>
      <c r="B2295" s="10" t="s">
        <v>4333</v>
      </c>
      <c r="C2295" s="10" t="s">
        <v>447</v>
      </c>
      <c r="D2295" s="10" t="s">
        <v>447</v>
      </c>
      <c r="E2295" s="11">
        <v>40750</v>
      </c>
      <c r="F2295" s="11">
        <v>40750</v>
      </c>
      <c r="G2295" s="11">
        <v>37438.27</v>
      </c>
      <c r="H2295" s="11">
        <v>0</v>
      </c>
      <c r="I2295" s="11">
        <v>0</v>
      </c>
      <c r="J2295" s="11">
        <v>37438.27</v>
      </c>
      <c r="K2295" s="11">
        <v>37438.27</v>
      </c>
      <c r="L2295" s="11">
        <v>37438.27</v>
      </c>
      <c r="M2295" s="12">
        <v>3311.73</v>
      </c>
    </row>
    <row r="2296" spans="1:13" ht="15">
      <c r="A2296" s="10" t="s">
        <v>4334</v>
      </c>
      <c r="B2296" s="10" t="s">
        <v>4335</v>
      </c>
      <c r="C2296" s="10" t="s">
        <v>4336</v>
      </c>
      <c r="D2296" s="10" t="s">
        <v>4335</v>
      </c>
      <c r="E2296" s="11">
        <v>850</v>
      </c>
      <c r="F2296" s="11">
        <v>850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2">
        <v>850</v>
      </c>
    </row>
    <row r="2297" spans="1:13" ht="15">
      <c r="A2297" s="10" t="s">
        <v>4337</v>
      </c>
      <c r="B2297" s="10" t="s">
        <v>4338</v>
      </c>
      <c r="C2297" s="10" t="s">
        <v>4339</v>
      </c>
      <c r="D2297" s="10" t="s">
        <v>4338</v>
      </c>
      <c r="E2297" s="11">
        <v>850</v>
      </c>
      <c r="F2297" s="11">
        <v>850</v>
      </c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2">
        <v>850</v>
      </c>
    </row>
    <row r="2298" spans="1:13" ht="15">
      <c r="A2298" s="10" t="s">
        <v>4340</v>
      </c>
      <c r="B2298" s="10" t="s">
        <v>4341</v>
      </c>
      <c r="C2298" s="10" t="s">
        <v>447</v>
      </c>
      <c r="D2298" s="10" t="s">
        <v>447</v>
      </c>
      <c r="E2298" s="11">
        <v>1</v>
      </c>
      <c r="F2298" s="11">
        <v>1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2">
        <v>1</v>
      </c>
    </row>
    <row r="2299" spans="1:13" ht="15">
      <c r="A2299" s="10" t="s">
        <v>4342</v>
      </c>
      <c r="B2299" s="10" t="s">
        <v>4343</v>
      </c>
      <c r="C2299" s="10" t="s">
        <v>447</v>
      </c>
      <c r="D2299" s="10" t="s">
        <v>447</v>
      </c>
      <c r="E2299" s="11">
        <v>1</v>
      </c>
      <c r="F2299" s="11">
        <v>1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2">
        <v>1</v>
      </c>
    </row>
    <row r="2300" spans="1:13" ht="15">
      <c r="A2300" s="10" t="s">
        <v>4344</v>
      </c>
      <c r="B2300" s="10" t="s">
        <v>4345</v>
      </c>
      <c r="C2300" s="10" t="s">
        <v>4346</v>
      </c>
      <c r="D2300" s="10" t="s">
        <v>4345</v>
      </c>
      <c r="E2300" s="11">
        <v>2975</v>
      </c>
      <c r="F2300" s="11">
        <v>2975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2">
        <v>2975</v>
      </c>
    </row>
    <row r="2301" spans="1:13" ht="30">
      <c r="A2301" s="10" t="s">
        <v>4347</v>
      </c>
      <c r="B2301" s="10" t="s">
        <v>4348</v>
      </c>
      <c r="C2301" s="10" t="s">
        <v>4349</v>
      </c>
      <c r="D2301" s="10" t="s">
        <v>4350</v>
      </c>
      <c r="E2301" s="11">
        <v>325000</v>
      </c>
      <c r="F2301" s="11">
        <v>325000</v>
      </c>
      <c r="G2301" s="11">
        <v>310307.91</v>
      </c>
      <c r="H2301" s="11">
        <v>0</v>
      </c>
      <c r="I2301" s="11">
        <v>0</v>
      </c>
      <c r="J2301" s="11">
        <v>310307.91</v>
      </c>
      <c r="K2301" s="11">
        <v>310307.91</v>
      </c>
      <c r="L2301" s="11">
        <v>310307.91</v>
      </c>
      <c r="M2301" s="12">
        <v>14692.09</v>
      </c>
    </row>
    <row r="2302" spans="1:13" ht="30">
      <c r="A2302" s="10" t="s">
        <v>4351</v>
      </c>
      <c r="B2302" s="10" t="s">
        <v>4352</v>
      </c>
      <c r="C2302" s="10" t="s">
        <v>4353</v>
      </c>
      <c r="D2302" s="10" t="s">
        <v>4354</v>
      </c>
      <c r="E2302" s="11">
        <v>196500</v>
      </c>
      <c r="F2302" s="11">
        <v>195500</v>
      </c>
      <c r="G2302" s="11">
        <v>195429.82</v>
      </c>
      <c r="H2302" s="11">
        <v>0</v>
      </c>
      <c r="I2302" s="11">
        <v>0</v>
      </c>
      <c r="J2302" s="11">
        <v>195429.82</v>
      </c>
      <c r="K2302" s="11">
        <v>195429.82</v>
      </c>
      <c r="L2302" s="11">
        <v>195429.82</v>
      </c>
      <c r="M2302" s="12">
        <v>1070.18</v>
      </c>
    </row>
    <row r="2303" spans="1:13" ht="30">
      <c r="A2303" s="10" t="s">
        <v>4355</v>
      </c>
      <c r="B2303" s="10" t="s">
        <v>4356</v>
      </c>
      <c r="C2303" s="10" t="s">
        <v>4357</v>
      </c>
      <c r="D2303" s="10" t="s">
        <v>4358</v>
      </c>
      <c r="E2303" s="11">
        <v>313750</v>
      </c>
      <c r="F2303" s="11">
        <v>313750</v>
      </c>
      <c r="G2303" s="11">
        <v>296434.1</v>
      </c>
      <c r="H2303" s="11">
        <v>0</v>
      </c>
      <c r="I2303" s="11">
        <v>0</v>
      </c>
      <c r="J2303" s="11">
        <v>296434.1</v>
      </c>
      <c r="K2303" s="11">
        <v>296434.1</v>
      </c>
      <c r="L2303" s="11">
        <v>296434.1</v>
      </c>
      <c r="M2303" s="12">
        <v>17315.9</v>
      </c>
    </row>
    <row r="2304" spans="1:13" ht="15">
      <c r="A2304" s="10" t="s">
        <v>4359</v>
      </c>
      <c r="B2304" s="10" t="s">
        <v>4360</v>
      </c>
      <c r="C2304" s="10" t="s">
        <v>447</v>
      </c>
      <c r="D2304" s="10" t="s">
        <v>447</v>
      </c>
      <c r="E2304" s="11">
        <v>5100</v>
      </c>
      <c r="F2304" s="11">
        <v>5100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2">
        <v>5100</v>
      </c>
    </row>
    <row r="2305" spans="1:13" ht="15">
      <c r="A2305" s="10" t="s">
        <v>4361</v>
      </c>
      <c r="B2305" s="10" t="s">
        <v>4362</v>
      </c>
      <c r="C2305" s="10" t="s">
        <v>447</v>
      </c>
      <c r="D2305" s="10" t="s">
        <v>447</v>
      </c>
      <c r="E2305" s="11">
        <v>41500</v>
      </c>
      <c r="F2305" s="11">
        <v>41500</v>
      </c>
      <c r="G2305" s="11">
        <v>37438.27</v>
      </c>
      <c r="H2305" s="11">
        <v>0</v>
      </c>
      <c r="I2305" s="11">
        <v>0</v>
      </c>
      <c r="J2305" s="11">
        <v>37438.27</v>
      </c>
      <c r="K2305" s="11">
        <v>37438.27</v>
      </c>
      <c r="L2305" s="11">
        <v>37438.27</v>
      </c>
      <c r="M2305" s="12">
        <v>4061.73</v>
      </c>
    </row>
    <row r="2306" spans="1:13" ht="15">
      <c r="A2306" s="10" t="s">
        <v>4363</v>
      </c>
      <c r="B2306" s="10" t="s">
        <v>4364</v>
      </c>
      <c r="C2306" s="10" t="s">
        <v>447</v>
      </c>
      <c r="D2306" s="10" t="s">
        <v>447</v>
      </c>
      <c r="E2306" s="11">
        <v>11065</v>
      </c>
      <c r="F2306" s="11">
        <v>10565</v>
      </c>
      <c r="G2306" s="11">
        <v>8067.45</v>
      </c>
      <c r="H2306" s="11">
        <v>0</v>
      </c>
      <c r="I2306" s="11">
        <v>0</v>
      </c>
      <c r="J2306" s="11">
        <v>8067.45</v>
      </c>
      <c r="K2306" s="11">
        <v>8067.45</v>
      </c>
      <c r="L2306" s="11">
        <v>8067.45</v>
      </c>
      <c r="M2306" s="12">
        <v>2997.55</v>
      </c>
    </row>
    <row r="2307" spans="1:13" ht="15">
      <c r="A2307" s="10" t="s">
        <v>4365</v>
      </c>
      <c r="B2307" s="10" t="s">
        <v>4366</v>
      </c>
      <c r="C2307" s="10" t="s">
        <v>447</v>
      </c>
      <c r="D2307" s="10" t="s">
        <v>447</v>
      </c>
      <c r="E2307" s="11">
        <v>9810</v>
      </c>
      <c r="F2307" s="11">
        <v>9310</v>
      </c>
      <c r="G2307" s="11">
        <v>7118.19</v>
      </c>
      <c r="H2307" s="11">
        <v>0</v>
      </c>
      <c r="I2307" s="11">
        <v>0</v>
      </c>
      <c r="J2307" s="11">
        <v>7118.19</v>
      </c>
      <c r="K2307" s="11">
        <v>7118.19</v>
      </c>
      <c r="L2307" s="11">
        <v>7118.19</v>
      </c>
      <c r="M2307" s="12">
        <v>2691.81</v>
      </c>
    </row>
    <row r="2308" spans="1:13" ht="15">
      <c r="A2308" s="10" t="s">
        <v>4367</v>
      </c>
      <c r="B2308" s="10" t="s">
        <v>4368</v>
      </c>
      <c r="C2308" s="10" t="s">
        <v>447</v>
      </c>
      <c r="D2308" s="10" t="s">
        <v>447</v>
      </c>
      <c r="E2308" s="11">
        <v>2825</v>
      </c>
      <c r="F2308" s="11">
        <v>2325</v>
      </c>
      <c r="G2308" s="11">
        <v>1898.25</v>
      </c>
      <c r="H2308" s="11">
        <v>0</v>
      </c>
      <c r="I2308" s="11">
        <v>0</v>
      </c>
      <c r="J2308" s="11">
        <v>1898.25</v>
      </c>
      <c r="K2308" s="11">
        <v>1898.25</v>
      </c>
      <c r="L2308" s="11">
        <v>1898.25</v>
      </c>
      <c r="M2308" s="12">
        <v>926.75</v>
      </c>
    </row>
    <row r="2309" spans="1:13" ht="15">
      <c r="A2309" s="10" t="s">
        <v>4369</v>
      </c>
      <c r="B2309" s="10" t="s">
        <v>4370</v>
      </c>
      <c r="C2309" s="10" t="s">
        <v>447</v>
      </c>
      <c r="D2309" s="10" t="s">
        <v>447</v>
      </c>
      <c r="E2309" s="11">
        <v>4250</v>
      </c>
      <c r="F2309" s="11">
        <v>4250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2">
        <v>4250</v>
      </c>
    </row>
    <row r="2310" spans="1:13" ht="30">
      <c r="A2310" s="10" t="s">
        <v>4371</v>
      </c>
      <c r="B2310" s="10" t="s">
        <v>4372</v>
      </c>
      <c r="C2310" s="10" t="s">
        <v>447</v>
      </c>
      <c r="D2310" s="10" t="s">
        <v>447</v>
      </c>
      <c r="E2310" s="11">
        <v>46750</v>
      </c>
      <c r="F2310" s="11">
        <v>46750</v>
      </c>
      <c r="G2310" s="11">
        <v>0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2">
        <v>46750</v>
      </c>
    </row>
    <row r="2311" spans="1:13" ht="30">
      <c r="A2311" s="10" t="s">
        <v>4373</v>
      </c>
      <c r="B2311" s="10" t="s">
        <v>4374</v>
      </c>
      <c r="C2311" s="10" t="s">
        <v>447</v>
      </c>
      <c r="D2311" s="10" t="s">
        <v>447</v>
      </c>
      <c r="E2311" s="11">
        <v>850</v>
      </c>
      <c r="F2311" s="11">
        <v>850</v>
      </c>
      <c r="G2311" s="11">
        <v>647.64</v>
      </c>
      <c r="H2311" s="11">
        <v>0</v>
      </c>
      <c r="I2311" s="11">
        <v>0</v>
      </c>
      <c r="J2311" s="11">
        <v>647.64</v>
      </c>
      <c r="K2311" s="11">
        <v>647.64</v>
      </c>
      <c r="L2311" s="11">
        <v>647.64</v>
      </c>
      <c r="M2311" s="12">
        <v>202.36</v>
      </c>
    </row>
    <row r="2312" spans="1:13" ht="15">
      <c r="A2312" s="10" t="s">
        <v>4375</v>
      </c>
      <c r="B2312" s="10" t="s">
        <v>4376</v>
      </c>
      <c r="C2312" s="10" t="s">
        <v>447</v>
      </c>
      <c r="D2312" s="10" t="s">
        <v>447</v>
      </c>
      <c r="E2312" s="11">
        <v>1955</v>
      </c>
      <c r="F2312" s="11">
        <v>1955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2">
        <v>1955</v>
      </c>
    </row>
    <row r="2313" spans="1:13" ht="15">
      <c r="A2313" s="10" t="s">
        <v>4377</v>
      </c>
      <c r="B2313" s="10" t="s">
        <v>4378</v>
      </c>
      <c r="C2313" s="10" t="s">
        <v>447</v>
      </c>
      <c r="D2313" s="10" t="s">
        <v>447</v>
      </c>
      <c r="E2313" s="11">
        <v>850</v>
      </c>
      <c r="F2313" s="11">
        <v>850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2">
        <v>850</v>
      </c>
    </row>
    <row r="2314" spans="1:13" ht="15">
      <c r="A2314" s="10" t="s">
        <v>4379</v>
      </c>
      <c r="B2314" s="10" t="s">
        <v>4380</v>
      </c>
      <c r="C2314" s="10" t="s">
        <v>447</v>
      </c>
      <c r="D2314" s="10" t="s">
        <v>447</v>
      </c>
      <c r="E2314" s="11">
        <v>1</v>
      </c>
      <c r="F2314" s="11">
        <v>1</v>
      </c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2">
        <v>1</v>
      </c>
    </row>
    <row r="2315" spans="1:13" ht="15">
      <c r="A2315" s="10" t="s">
        <v>4381</v>
      </c>
      <c r="B2315" s="10" t="s">
        <v>4382</v>
      </c>
      <c r="C2315" s="10" t="s">
        <v>4383</v>
      </c>
      <c r="D2315" s="10" t="s">
        <v>4384</v>
      </c>
      <c r="E2315" s="11">
        <v>17000</v>
      </c>
      <c r="F2315" s="11">
        <v>17000</v>
      </c>
      <c r="G2315" s="11">
        <v>11117.92</v>
      </c>
      <c r="H2315" s="11">
        <v>0</v>
      </c>
      <c r="I2315" s="11">
        <v>0</v>
      </c>
      <c r="J2315" s="11">
        <v>11117.92</v>
      </c>
      <c r="K2315" s="11">
        <v>11117.92</v>
      </c>
      <c r="L2315" s="11">
        <v>11117.92</v>
      </c>
      <c r="M2315" s="12">
        <v>5882.08</v>
      </c>
    </row>
    <row r="2316" spans="1:13" ht="30">
      <c r="A2316" s="10" t="s">
        <v>4385</v>
      </c>
      <c r="B2316" s="10" t="s">
        <v>4386</v>
      </c>
      <c r="C2316" s="10" t="s">
        <v>4387</v>
      </c>
      <c r="D2316" s="10" t="s">
        <v>4388</v>
      </c>
      <c r="E2316" s="11">
        <v>108000</v>
      </c>
      <c r="F2316" s="11">
        <v>108000</v>
      </c>
      <c r="G2316" s="11">
        <v>103446.41</v>
      </c>
      <c r="H2316" s="11">
        <v>0</v>
      </c>
      <c r="I2316" s="11">
        <v>0</v>
      </c>
      <c r="J2316" s="11">
        <v>103446.41</v>
      </c>
      <c r="K2316" s="11">
        <v>103446.41</v>
      </c>
      <c r="L2316" s="11">
        <v>103446.41</v>
      </c>
      <c r="M2316" s="12">
        <v>4553.59</v>
      </c>
    </row>
    <row r="2317" spans="1:13" ht="30">
      <c r="A2317" s="10" t="s">
        <v>4389</v>
      </c>
      <c r="B2317" s="10" t="s">
        <v>4390</v>
      </c>
      <c r="C2317" s="10" t="s">
        <v>4391</v>
      </c>
      <c r="D2317" s="10" t="s">
        <v>4392</v>
      </c>
      <c r="E2317" s="11">
        <v>245400</v>
      </c>
      <c r="F2317" s="11">
        <v>242250</v>
      </c>
      <c r="G2317" s="11">
        <v>244806.29</v>
      </c>
      <c r="H2317" s="11">
        <v>0</v>
      </c>
      <c r="I2317" s="11">
        <v>0</v>
      </c>
      <c r="J2317" s="11">
        <v>244806.29</v>
      </c>
      <c r="K2317" s="11">
        <v>244806.29</v>
      </c>
      <c r="L2317" s="11">
        <v>244806.29</v>
      </c>
      <c r="M2317" s="12">
        <v>593.71</v>
      </c>
    </row>
    <row r="2318" spans="1:13" ht="15">
      <c r="A2318" s="10" t="s">
        <v>4393</v>
      </c>
      <c r="B2318" s="10" t="s">
        <v>4394</v>
      </c>
      <c r="C2318" s="10" t="s">
        <v>4395</v>
      </c>
      <c r="D2318" s="10" t="s">
        <v>4396</v>
      </c>
      <c r="E2318" s="11">
        <v>100300</v>
      </c>
      <c r="F2318" s="11">
        <v>100300</v>
      </c>
      <c r="G2318" s="11">
        <v>98655.09</v>
      </c>
      <c r="H2318" s="11">
        <v>0</v>
      </c>
      <c r="I2318" s="11">
        <v>0</v>
      </c>
      <c r="J2318" s="11">
        <v>98655.09</v>
      </c>
      <c r="K2318" s="11">
        <v>98655.09</v>
      </c>
      <c r="L2318" s="11">
        <v>98655.09</v>
      </c>
      <c r="M2318" s="12">
        <v>1644.91</v>
      </c>
    </row>
    <row r="2319" spans="1:13" ht="30">
      <c r="A2319" s="10" t="s">
        <v>4397</v>
      </c>
      <c r="B2319" s="10" t="s">
        <v>4398</v>
      </c>
      <c r="C2319" s="10" t="s">
        <v>4399</v>
      </c>
      <c r="D2319" s="10" t="s">
        <v>4400</v>
      </c>
      <c r="E2319" s="11">
        <v>3400</v>
      </c>
      <c r="F2319" s="11">
        <v>3400</v>
      </c>
      <c r="G2319" s="11">
        <v>546.12</v>
      </c>
      <c r="H2319" s="11">
        <v>0</v>
      </c>
      <c r="I2319" s="11">
        <v>0</v>
      </c>
      <c r="J2319" s="11">
        <v>546.12</v>
      </c>
      <c r="K2319" s="11">
        <v>546.12</v>
      </c>
      <c r="L2319" s="11">
        <v>546.12</v>
      </c>
      <c r="M2319" s="12">
        <v>2853.88</v>
      </c>
    </row>
    <row r="2320" spans="1:13" ht="15">
      <c r="A2320" s="10" t="s">
        <v>4401</v>
      </c>
      <c r="B2320" s="10" t="s">
        <v>4303</v>
      </c>
      <c r="C2320" s="10" t="s">
        <v>4302</v>
      </c>
      <c r="D2320" s="10" t="s">
        <v>4303</v>
      </c>
      <c r="E2320" s="11">
        <v>67000</v>
      </c>
      <c r="F2320" s="11">
        <v>67000</v>
      </c>
      <c r="G2320" s="11">
        <v>54725.11</v>
      </c>
      <c r="H2320" s="11">
        <v>0</v>
      </c>
      <c r="I2320" s="11">
        <v>0</v>
      </c>
      <c r="J2320" s="11">
        <v>54725.11</v>
      </c>
      <c r="K2320" s="11">
        <v>54725.11</v>
      </c>
      <c r="L2320" s="11">
        <v>54725.11</v>
      </c>
      <c r="M2320" s="12">
        <v>12274.89</v>
      </c>
    </row>
    <row r="2321" spans="1:13" ht="30">
      <c r="A2321" s="10" t="s">
        <v>4402</v>
      </c>
      <c r="B2321" s="10" t="s">
        <v>4403</v>
      </c>
      <c r="C2321" s="10" t="s">
        <v>4404</v>
      </c>
      <c r="D2321" s="10" t="s">
        <v>4403</v>
      </c>
      <c r="E2321" s="11">
        <v>62750</v>
      </c>
      <c r="F2321" s="11">
        <v>48750</v>
      </c>
      <c r="G2321" s="11">
        <v>61337.72</v>
      </c>
      <c r="H2321" s="11">
        <v>0</v>
      </c>
      <c r="I2321" s="11">
        <v>0</v>
      </c>
      <c r="J2321" s="11">
        <v>61337.72</v>
      </c>
      <c r="K2321" s="11">
        <v>61337.72</v>
      </c>
      <c r="L2321" s="11">
        <v>61337.72</v>
      </c>
      <c r="M2321" s="12">
        <v>1412.28</v>
      </c>
    </row>
    <row r="2322" spans="1:13" ht="15">
      <c r="A2322" s="10" t="s">
        <v>4405</v>
      </c>
      <c r="B2322" s="10" t="s">
        <v>4406</v>
      </c>
      <c r="C2322" s="10" t="s">
        <v>447</v>
      </c>
      <c r="D2322" s="10" t="s">
        <v>447</v>
      </c>
      <c r="E2322" s="11">
        <v>850</v>
      </c>
      <c r="F2322" s="11">
        <v>850</v>
      </c>
      <c r="G2322" s="11">
        <v>211</v>
      </c>
      <c r="H2322" s="11">
        <v>0</v>
      </c>
      <c r="I2322" s="11">
        <v>0</v>
      </c>
      <c r="J2322" s="11">
        <v>211</v>
      </c>
      <c r="K2322" s="11">
        <v>211</v>
      </c>
      <c r="L2322" s="11">
        <v>211</v>
      </c>
      <c r="M2322" s="12">
        <v>639</v>
      </c>
    </row>
    <row r="2323" spans="1:13" ht="15">
      <c r="A2323" s="10" t="s">
        <v>4407</v>
      </c>
      <c r="B2323" s="10" t="s">
        <v>4408</v>
      </c>
      <c r="C2323" s="10" t="s">
        <v>4409</v>
      </c>
      <c r="D2323" s="10" t="s">
        <v>4408</v>
      </c>
      <c r="E2323" s="11">
        <v>605000</v>
      </c>
      <c r="F2323" s="11">
        <v>300000</v>
      </c>
      <c r="G2323" s="11">
        <v>604001.23</v>
      </c>
      <c r="H2323" s="11">
        <v>0</v>
      </c>
      <c r="I2323" s="11">
        <v>0</v>
      </c>
      <c r="J2323" s="11">
        <v>604001.23</v>
      </c>
      <c r="K2323" s="11">
        <v>604001.23</v>
      </c>
      <c r="L2323" s="11">
        <v>604001.23</v>
      </c>
      <c r="M2323" s="12">
        <v>998.77</v>
      </c>
    </row>
    <row r="2324" spans="1:13" ht="30">
      <c r="A2324" s="10" t="s">
        <v>4410</v>
      </c>
      <c r="B2324" s="10" t="s">
        <v>4411</v>
      </c>
      <c r="C2324" s="10" t="s">
        <v>4412</v>
      </c>
      <c r="D2324" s="10" t="s">
        <v>4411</v>
      </c>
      <c r="E2324" s="11">
        <v>1650</v>
      </c>
      <c r="F2324" s="11">
        <v>1650</v>
      </c>
      <c r="G2324" s="11">
        <v>1234.2</v>
      </c>
      <c r="H2324" s="11">
        <v>0</v>
      </c>
      <c r="I2324" s="11">
        <v>0</v>
      </c>
      <c r="J2324" s="11">
        <v>1234.2</v>
      </c>
      <c r="K2324" s="11">
        <v>1234.2</v>
      </c>
      <c r="L2324" s="11">
        <v>1234.2</v>
      </c>
      <c r="M2324" s="12">
        <v>415.8</v>
      </c>
    </row>
    <row r="2325" spans="1:13" ht="15">
      <c r="A2325" s="10" t="s">
        <v>4413</v>
      </c>
      <c r="B2325" s="10" t="s">
        <v>4414</v>
      </c>
      <c r="C2325" s="10" t="s">
        <v>4415</v>
      </c>
      <c r="D2325" s="10" t="s">
        <v>4416</v>
      </c>
      <c r="E2325" s="11">
        <v>2650</v>
      </c>
      <c r="F2325" s="11">
        <v>2650</v>
      </c>
      <c r="G2325" s="11">
        <v>2466.6</v>
      </c>
      <c r="H2325" s="11">
        <v>0</v>
      </c>
      <c r="I2325" s="11">
        <v>0</v>
      </c>
      <c r="J2325" s="11">
        <v>2466.6</v>
      </c>
      <c r="K2325" s="11">
        <v>2466.6</v>
      </c>
      <c r="L2325" s="11">
        <v>2466.6</v>
      </c>
      <c r="M2325" s="12">
        <v>183.4</v>
      </c>
    </row>
    <row r="2326" spans="1:13" ht="30">
      <c r="A2326" s="10" t="s">
        <v>4417</v>
      </c>
      <c r="B2326" s="10" t="s">
        <v>4418</v>
      </c>
      <c r="C2326" s="10" t="s">
        <v>4419</v>
      </c>
      <c r="D2326" s="10" t="s">
        <v>4420</v>
      </c>
      <c r="E2326" s="11">
        <v>50</v>
      </c>
      <c r="F2326" s="11">
        <v>50</v>
      </c>
      <c r="G2326" s="11">
        <v>0</v>
      </c>
      <c r="H2326" s="11">
        <v>0</v>
      </c>
      <c r="I2326" s="11">
        <v>0</v>
      </c>
      <c r="J2326" s="11">
        <v>0</v>
      </c>
      <c r="K2326" s="11">
        <v>0</v>
      </c>
      <c r="L2326" s="11">
        <v>0</v>
      </c>
      <c r="M2326" s="12">
        <v>50</v>
      </c>
    </row>
    <row r="2327" spans="1:13" ht="15">
      <c r="A2327" s="10" t="s">
        <v>4421</v>
      </c>
      <c r="B2327" s="10" t="s">
        <v>4422</v>
      </c>
      <c r="C2327" s="10" t="s">
        <v>4423</v>
      </c>
      <c r="D2327" s="10" t="s">
        <v>4424</v>
      </c>
      <c r="E2327" s="11">
        <v>50</v>
      </c>
      <c r="F2327" s="11">
        <v>50</v>
      </c>
      <c r="G2327" s="11">
        <v>0</v>
      </c>
      <c r="H2327" s="11">
        <v>0</v>
      </c>
      <c r="I2327" s="11">
        <v>0</v>
      </c>
      <c r="J2327" s="11">
        <v>0</v>
      </c>
      <c r="K2327" s="11">
        <v>0</v>
      </c>
      <c r="L2327" s="11">
        <v>0</v>
      </c>
      <c r="M2327" s="12">
        <v>50</v>
      </c>
    </row>
    <row r="2328" spans="1:13" ht="15">
      <c r="A2328" s="10" t="s">
        <v>4425</v>
      </c>
      <c r="B2328" s="10" t="s">
        <v>4426</v>
      </c>
      <c r="C2328" s="10" t="s">
        <v>4427</v>
      </c>
      <c r="D2328" s="10" t="s">
        <v>4426</v>
      </c>
      <c r="E2328" s="11">
        <v>500</v>
      </c>
      <c r="F2328" s="11">
        <v>500</v>
      </c>
      <c r="G2328" s="11">
        <v>471.84</v>
      </c>
      <c r="H2328" s="11">
        <v>0</v>
      </c>
      <c r="I2328" s="11">
        <v>0</v>
      </c>
      <c r="J2328" s="11">
        <v>471.84</v>
      </c>
      <c r="K2328" s="11">
        <v>471.84</v>
      </c>
      <c r="L2328" s="11">
        <v>471.84</v>
      </c>
      <c r="M2328" s="12">
        <v>28.16</v>
      </c>
    </row>
    <row r="2329" spans="1:13" ht="15">
      <c r="A2329" s="10" t="s">
        <v>4428</v>
      </c>
      <c r="B2329" s="10" t="s">
        <v>4429</v>
      </c>
      <c r="C2329" s="10" t="s">
        <v>4430</v>
      </c>
      <c r="D2329" s="10" t="s">
        <v>4429</v>
      </c>
      <c r="E2329" s="11">
        <v>900</v>
      </c>
      <c r="F2329" s="11">
        <v>800</v>
      </c>
      <c r="G2329" s="11">
        <v>841.92</v>
      </c>
      <c r="H2329" s="11">
        <v>0</v>
      </c>
      <c r="I2329" s="11">
        <v>0</v>
      </c>
      <c r="J2329" s="11">
        <v>841.92</v>
      </c>
      <c r="K2329" s="11">
        <v>841.92</v>
      </c>
      <c r="L2329" s="11">
        <v>841.92</v>
      </c>
      <c r="M2329" s="12">
        <v>58.08</v>
      </c>
    </row>
    <row r="2330" spans="1:13" ht="15">
      <c r="A2330" s="10" t="s">
        <v>4431</v>
      </c>
      <c r="B2330" s="10" t="s">
        <v>4432</v>
      </c>
      <c r="C2330" s="10" t="s">
        <v>4433</v>
      </c>
      <c r="D2330" s="10" t="s">
        <v>4432</v>
      </c>
      <c r="E2330" s="11">
        <v>800</v>
      </c>
      <c r="F2330" s="11">
        <v>800</v>
      </c>
      <c r="G2330" s="11">
        <v>647.64</v>
      </c>
      <c r="H2330" s="11">
        <v>0</v>
      </c>
      <c r="I2330" s="11">
        <v>0</v>
      </c>
      <c r="J2330" s="11">
        <v>647.64</v>
      </c>
      <c r="K2330" s="11">
        <v>647.64</v>
      </c>
      <c r="L2330" s="11">
        <v>647.64</v>
      </c>
      <c r="M2330" s="12">
        <v>152.36</v>
      </c>
    </row>
    <row r="2331" spans="1:13" ht="15">
      <c r="A2331" s="10" t="s">
        <v>4434</v>
      </c>
      <c r="B2331" s="10" t="s">
        <v>4435</v>
      </c>
      <c r="C2331" s="10" t="s">
        <v>4436</v>
      </c>
      <c r="D2331" s="10" t="s">
        <v>4435</v>
      </c>
      <c r="E2331" s="11">
        <v>1500</v>
      </c>
      <c r="F2331" s="11">
        <v>1500</v>
      </c>
      <c r="G2331" s="11">
        <v>726.96</v>
      </c>
      <c r="H2331" s="11">
        <v>0</v>
      </c>
      <c r="I2331" s="11">
        <v>0</v>
      </c>
      <c r="J2331" s="11">
        <v>726.96</v>
      </c>
      <c r="K2331" s="11">
        <v>726.96</v>
      </c>
      <c r="L2331" s="11">
        <v>726.96</v>
      </c>
      <c r="M2331" s="12">
        <v>773.04</v>
      </c>
    </row>
    <row r="2332" spans="1:13" ht="30">
      <c r="A2332" s="10" t="s">
        <v>4437</v>
      </c>
      <c r="B2332" s="10" t="s">
        <v>4438</v>
      </c>
      <c r="C2332" s="10" t="s">
        <v>4439</v>
      </c>
      <c r="D2332" s="10" t="s">
        <v>4440</v>
      </c>
      <c r="E2332" s="11">
        <v>55335.97</v>
      </c>
      <c r="F2332" s="11">
        <v>0</v>
      </c>
      <c r="G2332" s="11">
        <v>55335.97</v>
      </c>
      <c r="H2332" s="11">
        <v>0</v>
      </c>
      <c r="I2332" s="11">
        <v>0</v>
      </c>
      <c r="J2332" s="11">
        <v>55335.97</v>
      </c>
      <c r="K2332" s="11">
        <v>55335.97</v>
      </c>
      <c r="L2332" s="11">
        <v>55335.97</v>
      </c>
      <c r="M2332" s="12">
        <v>0</v>
      </c>
    </row>
    <row r="2333" spans="1:13" ht="15">
      <c r="A2333" s="10" t="s">
        <v>4441</v>
      </c>
      <c r="B2333" s="10" t="s">
        <v>4442</v>
      </c>
      <c r="C2333" s="10" t="s">
        <v>4443</v>
      </c>
      <c r="D2333" s="10" t="s">
        <v>4442</v>
      </c>
      <c r="E2333" s="11">
        <v>23500</v>
      </c>
      <c r="F2333" s="11">
        <v>20000</v>
      </c>
      <c r="G2333" s="11">
        <v>20108.39</v>
      </c>
      <c r="H2333" s="11">
        <v>0</v>
      </c>
      <c r="I2333" s="11">
        <v>0</v>
      </c>
      <c r="J2333" s="11">
        <v>20108.39</v>
      </c>
      <c r="K2333" s="11">
        <v>20108.39</v>
      </c>
      <c r="L2333" s="11">
        <v>20108.39</v>
      </c>
      <c r="M2333" s="12">
        <v>3391.61</v>
      </c>
    </row>
    <row r="2334" spans="1:13" ht="15">
      <c r="A2334" s="10" t="s">
        <v>4444</v>
      </c>
      <c r="B2334" s="10" t="s">
        <v>4445</v>
      </c>
      <c r="C2334" s="10" t="s">
        <v>4446</v>
      </c>
      <c r="D2334" s="10" t="s">
        <v>4447</v>
      </c>
      <c r="E2334" s="11">
        <v>12500</v>
      </c>
      <c r="F2334" s="11">
        <v>10000</v>
      </c>
      <c r="G2334" s="11">
        <v>12165.42</v>
      </c>
      <c r="H2334" s="11">
        <v>1544.23</v>
      </c>
      <c r="I2334" s="11">
        <v>0</v>
      </c>
      <c r="J2334" s="11">
        <v>10621.19</v>
      </c>
      <c r="K2334" s="11">
        <v>12165.42</v>
      </c>
      <c r="L2334" s="11">
        <v>10621.19</v>
      </c>
      <c r="M2334" s="12">
        <v>334.58</v>
      </c>
    </row>
    <row r="2335" spans="1:13" ht="15">
      <c r="A2335" s="10" t="s">
        <v>4448</v>
      </c>
      <c r="B2335" s="10" t="s">
        <v>4449</v>
      </c>
      <c r="C2335" s="10" t="s">
        <v>4450</v>
      </c>
      <c r="D2335" s="10" t="s">
        <v>4451</v>
      </c>
      <c r="E2335" s="11">
        <v>3700</v>
      </c>
      <c r="F2335" s="11">
        <v>2500</v>
      </c>
      <c r="G2335" s="11">
        <v>3422.64</v>
      </c>
      <c r="H2335" s="11">
        <v>0</v>
      </c>
      <c r="I2335" s="11">
        <v>0</v>
      </c>
      <c r="J2335" s="11">
        <v>3422.64</v>
      </c>
      <c r="K2335" s="11">
        <v>3422.64</v>
      </c>
      <c r="L2335" s="11">
        <v>3422.64</v>
      </c>
      <c r="M2335" s="12">
        <v>277.36</v>
      </c>
    </row>
    <row r="2336" spans="1:13" ht="15">
      <c r="A2336" s="10" t="s">
        <v>4452</v>
      </c>
      <c r="B2336" s="10" t="s">
        <v>4453</v>
      </c>
      <c r="C2336" s="10" t="s">
        <v>4454</v>
      </c>
      <c r="D2336" s="10" t="s">
        <v>4453</v>
      </c>
      <c r="E2336" s="11">
        <v>3000</v>
      </c>
      <c r="F2336" s="11">
        <v>2000</v>
      </c>
      <c r="G2336" s="11">
        <v>2632.96</v>
      </c>
      <c r="H2336" s="11">
        <v>0</v>
      </c>
      <c r="I2336" s="11">
        <v>0</v>
      </c>
      <c r="J2336" s="11">
        <v>2632.96</v>
      </c>
      <c r="K2336" s="11">
        <v>2632.96</v>
      </c>
      <c r="L2336" s="11">
        <v>2632.96</v>
      </c>
      <c r="M2336" s="12">
        <v>367.04</v>
      </c>
    </row>
    <row r="2337" spans="1:13" ht="15">
      <c r="A2337" s="10" t="s">
        <v>4455</v>
      </c>
      <c r="B2337" s="10" t="s">
        <v>4456</v>
      </c>
      <c r="C2337" s="10" t="s">
        <v>447</v>
      </c>
      <c r="D2337" s="10" t="s">
        <v>447</v>
      </c>
      <c r="E2337" s="11">
        <v>5000</v>
      </c>
      <c r="F2337" s="11">
        <v>5000</v>
      </c>
      <c r="G2337" s="11">
        <v>411.67</v>
      </c>
      <c r="H2337" s="11">
        <v>0</v>
      </c>
      <c r="I2337" s="11">
        <v>0</v>
      </c>
      <c r="J2337" s="11">
        <v>411.67</v>
      </c>
      <c r="K2337" s="11">
        <v>411.67</v>
      </c>
      <c r="L2337" s="11">
        <v>411.67</v>
      </c>
      <c r="M2337" s="12">
        <v>4588.33</v>
      </c>
    </row>
    <row r="2338" spans="1:13" ht="30">
      <c r="A2338" s="10" t="s">
        <v>4457</v>
      </c>
      <c r="B2338" s="10" t="s">
        <v>4458</v>
      </c>
      <c r="C2338" s="10" t="s">
        <v>4459</v>
      </c>
      <c r="D2338" s="10" t="s">
        <v>4458</v>
      </c>
      <c r="E2338" s="11">
        <v>1000</v>
      </c>
      <c r="F2338" s="11">
        <v>0</v>
      </c>
      <c r="G2338" s="11">
        <v>1000</v>
      </c>
      <c r="H2338" s="11">
        <v>0</v>
      </c>
      <c r="I2338" s="11">
        <v>1000</v>
      </c>
      <c r="J2338" s="11">
        <v>0</v>
      </c>
      <c r="K2338" s="11">
        <v>0</v>
      </c>
      <c r="L2338" s="11">
        <v>0</v>
      </c>
      <c r="M2338" s="12">
        <v>1000</v>
      </c>
    </row>
    <row r="2339" spans="1:13" ht="15">
      <c r="A2339" s="10" t="s">
        <v>4460</v>
      </c>
      <c r="B2339" s="10" t="s">
        <v>4461</v>
      </c>
      <c r="C2339" s="10" t="s">
        <v>4462</v>
      </c>
      <c r="D2339" s="10" t="s">
        <v>4461</v>
      </c>
      <c r="E2339" s="11">
        <v>3000</v>
      </c>
      <c r="F2339" s="11">
        <v>0</v>
      </c>
      <c r="G2339" s="11">
        <v>2735.43</v>
      </c>
      <c r="H2339" s="11">
        <v>0</v>
      </c>
      <c r="I2339" s="11">
        <v>0</v>
      </c>
      <c r="J2339" s="11">
        <v>2735.43</v>
      </c>
      <c r="K2339" s="11">
        <v>2735.43</v>
      </c>
      <c r="L2339" s="11">
        <v>2735.43</v>
      </c>
      <c r="M2339" s="12">
        <v>264.57</v>
      </c>
    </row>
    <row r="2340" spans="1:13" ht="15">
      <c r="A2340" s="10" t="s">
        <v>4463</v>
      </c>
      <c r="B2340" s="10" t="s">
        <v>4464</v>
      </c>
      <c r="C2340" s="10" t="s">
        <v>4465</v>
      </c>
      <c r="D2340" s="10" t="s">
        <v>4466</v>
      </c>
      <c r="E2340" s="11">
        <v>4000</v>
      </c>
      <c r="F2340" s="11">
        <v>0</v>
      </c>
      <c r="G2340" s="11">
        <v>3516.94</v>
      </c>
      <c r="H2340" s="11">
        <v>0</v>
      </c>
      <c r="I2340" s="11">
        <v>0</v>
      </c>
      <c r="J2340" s="11">
        <v>3516.94</v>
      </c>
      <c r="K2340" s="11">
        <v>3516.94</v>
      </c>
      <c r="L2340" s="11">
        <v>3516.94</v>
      </c>
      <c r="M2340" s="12">
        <v>483.06</v>
      </c>
    </row>
    <row r="2341" spans="1:13" ht="15.75" thickBot="1">
      <c r="A2341" s="10" t="s">
        <v>4467</v>
      </c>
      <c r="B2341" s="10" t="s">
        <v>4468</v>
      </c>
      <c r="C2341" s="10" t="s">
        <v>447</v>
      </c>
      <c r="D2341" s="10" t="s">
        <v>447</v>
      </c>
      <c r="E2341" s="11">
        <v>5100</v>
      </c>
      <c r="F2341" s="11">
        <v>5100</v>
      </c>
      <c r="G2341" s="11">
        <v>1806.36</v>
      </c>
      <c r="H2341" s="11">
        <v>0</v>
      </c>
      <c r="I2341" s="11">
        <v>0</v>
      </c>
      <c r="J2341" s="11">
        <v>1806.36</v>
      </c>
      <c r="K2341" s="11">
        <v>1806.36</v>
      </c>
      <c r="L2341" s="11">
        <v>1806.36</v>
      </c>
      <c r="M2341" s="12">
        <v>3293.64</v>
      </c>
    </row>
    <row r="2342" spans="1:13" ht="15.75" thickBot="1">
      <c r="A2342" s="13"/>
      <c r="B2342" s="14" t="s">
        <v>4469</v>
      </c>
      <c r="C2342" s="15"/>
      <c r="D2342" s="15"/>
      <c r="E2342" s="16">
        <f>SUM($E$2262:$E$2341)</f>
        <v>8434926.969999999</v>
      </c>
      <c r="F2342" s="16">
        <f>SUM($F$2262:$F$2341)</f>
        <v>8078091</v>
      </c>
      <c r="G2342" s="16">
        <f>SUM($G$2262:$G$2341)</f>
        <v>7939314.119999998</v>
      </c>
      <c r="H2342" s="16">
        <f>SUM($H$2262:$H$2341)</f>
        <v>4907.01</v>
      </c>
      <c r="I2342" s="16">
        <f>SUM($I$2262:$I$2341)</f>
        <v>1000</v>
      </c>
      <c r="J2342" s="16">
        <f>SUM($J$2262:$J$2341)</f>
        <v>7933407.109999998</v>
      </c>
      <c r="K2342" s="16">
        <f>SUM($K$2262:$K$2341)</f>
        <v>7938314.119999998</v>
      </c>
      <c r="L2342" s="16">
        <f>SUM($L$2262:$L$2341)</f>
        <v>7933407.109999998</v>
      </c>
      <c r="M2342" s="16">
        <f>SUM($M$2262:$M$2341)</f>
        <v>496612.85000000015</v>
      </c>
    </row>
    <row r="2343" spans="1:13" ht="15.75" thickBot="1">
      <c r="A2343" s="6" t="s">
        <v>4470</v>
      </c>
      <c r="B2343" s="7" t="s">
        <v>4471</v>
      </c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30">
      <c r="A2344" s="5" t="s">
        <v>4472</v>
      </c>
      <c r="B2344" s="5" t="s">
        <v>4473</v>
      </c>
      <c r="C2344" s="5" t="s">
        <v>4474</v>
      </c>
      <c r="D2344" s="5" t="s">
        <v>4475</v>
      </c>
      <c r="E2344" s="8">
        <v>319500</v>
      </c>
      <c r="F2344" s="8">
        <v>319500</v>
      </c>
      <c r="G2344" s="8">
        <v>211665.77</v>
      </c>
      <c r="H2344" s="8">
        <v>0</v>
      </c>
      <c r="I2344" s="8">
        <v>0</v>
      </c>
      <c r="J2344" s="8">
        <v>211665.77</v>
      </c>
      <c r="K2344" s="8">
        <v>211665.77</v>
      </c>
      <c r="L2344" s="8">
        <v>211665.77</v>
      </c>
      <c r="M2344" s="9">
        <v>107834.23</v>
      </c>
    </row>
    <row r="2345" spans="1:13" ht="15">
      <c r="A2345" s="10" t="s">
        <v>4476</v>
      </c>
      <c r="B2345" s="10" t="s">
        <v>4477</v>
      </c>
      <c r="C2345" s="10" t="s">
        <v>447</v>
      </c>
      <c r="D2345" s="10" t="s">
        <v>447</v>
      </c>
      <c r="E2345" s="11">
        <v>10200</v>
      </c>
      <c r="F2345" s="11">
        <v>10200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2">
        <v>10200</v>
      </c>
    </row>
    <row r="2346" spans="1:13" ht="15">
      <c r="A2346" s="10" t="s">
        <v>4478</v>
      </c>
      <c r="B2346" s="10" t="s">
        <v>4479</v>
      </c>
      <c r="C2346" s="10" t="s">
        <v>447</v>
      </c>
      <c r="D2346" s="10" t="s">
        <v>447</v>
      </c>
      <c r="E2346" s="11">
        <v>5950</v>
      </c>
      <c r="F2346" s="11">
        <v>5950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2">
        <v>5950</v>
      </c>
    </row>
    <row r="2347" spans="1:13" ht="15">
      <c r="A2347" s="10" t="s">
        <v>4480</v>
      </c>
      <c r="B2347" s="10" t="s">
        <v>4481</v>
      </c>
      <c r="C2347" s="10" t="s">
        <v>447</v>
      </c>
      <c r="D2347" s="10" t="s">
        <v>447</v>
      </c>
      <c r="E2347" s="11">
        <v>106000</v>
      </c>
      <c r="F2347" s="11">
        <v>106000</v>
      </c>
      <c r="G2347" s="11">
        <v>72433.38</v>
      </c>
      <c r="H2347" s="11">
        <v>0</v>
      </c>
      <c r="I2347" s="11">
        <v>0</v>
      </c>
      <c r="J2347" s="11">
        <v>72433.38</v>
      </c>
      <c r="K2347" s="11">
        <v>72433.38</v>
      </c>
      <c r="L2347" s="11">
        <v>72433.38</v>
      </c>
      <c r="M2347" s="12">
        <v>33566.62</v>
      </c>
    </row>
    <row r="2348" spans="1:13" ht="15">
      <c r="A2348" s="10" t="s">
        <v>4482</v>
      </c>
      <c r="B2348" s="10" t="s">
        <v>4483</v>
      </c>
      <c r="C2348" s="10" t="s">
        <v>447</v>
      </c>
      <c r="D2348" s="10" t="s">
        <v>447</v>
      </c>
      <c r="E2348" s="11">
        <v>28050</v>
      </c>
      <c r="F2348" s="11">
        <v>28050</v>
      </c>
      <c r="G2348" s="11">
        <v>22536.57</v>
      </c>
      <c r="H2348" s="11">
        <v>0</v>
      </c>
      <c r="I2348" s="11">
        <v>0</v>
      </c>
      <c r="J2348" s="11">
        <v>22536.57</v>
      </c>
      <c r="K2348" s="11">
        <v>22536.57</v>
      </c>
      <c r="L2348" s="11">
        <v>22536.57</v>
      </c>
      <c r="M2348" s="12">
        <v>5513.43</v>
      </c>
    </row>
    <row r="2349" spans="1:13" ht="30">
      <c r="A2349" s="10" t="s">
        <v>4484</v>
      </c>
      <c r="B2349" s="10" t="s">
        <v>4485</v>
      </c>
      <c r="C2349" s="10" t="s">
        <v>447</v>
      </c>
      <c r="D2349" s="10" t="s">
        <v>447</v>
      </c>
      <c r="E2349" s="11">
        <v>30000</v>
      </c>
      <c r="F2349" s="11">
        <v>30000</v>
      </c>
      <c r="G2349" s="11">
        <v>28908.47</v>
      </c>
      <c r="H2349" s="11">
        <v>0</v>
      </c>
      <c r="I2349" s="11">
        <v>0</v>
      </c>
      <c r="J2349" s="11">
        <v>28908.47</v>
      </c>
      <c r="K2349" s="11">
        <v>28908.47</v>
      </c>
      <c r="L2349" s="11">
        <v>28908.47</v>
      </c>
      <c r="M2349" s="12">
        <v>1091.53</v>
      </c>
    </row>
    <row r="2350" spans="1:13" ht="15">
      <c r="A2350" s="10" t="s">
        <v>4486</v>
      </c>
      <c r="B2350" s="10" t="s">
        <v>4487</v>
      </c>
      <c r="C2350" s="10" t="s">
        <v>4488</v>
      </c>
      <c r="D2350" s="10" t="s">
        <v>4489</v>
      </c>
      <c r="E2350" s="11">
        <v>4250</v>
      </c>
      <c r="F2350" s="11">
        <v>4250</v>
      </c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2">
        <v>4250</v>
      </c>
    </row>
    <row r="2351" spans="1:13" ht="15">
      <c r="A2351" s="10" t="s">
        <v>4490</v>
      </c>
      <c r="B2351" s="10" t="s">
        <v>4491</v>
      </c>
      <c r="C2351" s="10" t="s">
        <v>4492</v>
      </c>
      <c r="D2351" s="10" t="s">
        <v>4493</v>
      </c>
      <c r="E2351" s="11">
        <v>6800</v>
      </c>
      <c r="F2351" s="11">
        <v>6800</v>
      </c>
      <c r="G2351" s="11">
        <v>0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2">
        <v>6800</v>
      </c>
    </row>
    <row r="2352" spans="1:13" ht="30">
      <c r="A2352" s="10" t="s">
        <v>4494</v>
      </c>
      <c r="B2352" s="10" t="s">
        <v>4495</v>
      </c>
      <c r="C2352" s="10" t="s">
        <v>4496</v>
      </c>
      <c r="D2352" s="10" t="s">
        <v>4495</v>
      </c>
      <c r="E2352" s="11">
        <v>42500</v>
      </c>
      <c r="F2352" s="11">
        <v>42500</v>
      </c>
      <c r="G2352" s="11">
        <v>5917.3</v>
      </c>
      <c r="H2352" s="11">
        <v>1393.09</v>
      </c>
      <c r="I2352" s="11">
        <v>0</v>
      </c>
      <c r="J2352" s="11">
        <v>4524.21</v>
      </c>
      <c r="K2352" s="11">
        <v>5917.3</v>
      </c>
      <c r="L2352" s="11">
        <v>4524.21</v>
      </c>
      <c r="M2352" s="12">
        <v>36582.7</v>
      </c>
    </row>
    <row r="2353" spans="1:13" ht="30">
      <c r="A2353" s="10" t="s">
        <v>4497</v>
      </c>
      <c r="B2353" s="10" t="s">
        <v>4498</v>
      </c>
      <c r="C2353" s="10" t="s">
        <v>4499</v>
      </c>
      <c r="D2353" s="10" t="s">
        <v>4498</v>
      </c>
      <c r="E2353" s="11">
        <v>5000</v>
      </c>
      <c r="F2353" s="11">
        <v>5000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2">
        <v>5000</v>
      </c>
    </row>
    <row r="2354" spans="1:13" ht="30">
      <c r="A2354" s="10" t="s">
        <v>4500</v>
      </c>
      <c r="B2354" s="10" t="s">
        <v>4501</v>
      </c>
      <c r="C2354" s="10" t="s">
        <v>447</v>
      </c>
      <c r="D2354" s="10" t="s">
        <v>447</v>
      </c>
      <c r="E2354" s="11">
        <v>5000</v>
      </c>
      <c r="F2354" s="11">
        <v>5000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2">
        <v>5000</v>
      </c>
    </row>
    <row r="2355" spans="1:13" ht="15">
      <c r="A2355" s="10" t="s">
        <v>4502</v>
      </c>
      <c r="B2355" s="10" t="s">
        <v>4503</v>
      </c>
      <c r="C2355" s="10" t="s">
        <v>447</v>
      </c>
      <c r="D2355" s="10" t="s">
        <v>447</v>
      </c>
      <c r="E2355" s="11">
        <v>2000</v>
      </c>
      <c r="F2355" s="11">
        <v>2000</v>
      </c>
      <c r="G2355" s="11">
        <v>870.5</v>
      </c>
      <c r="H2355" s="11">
        <v>0</v>
      </c>
      <c r="I2355" s="11">
        <v>0</v>
      </c>
      <c r="J2355" s="11">
        <v>870.5</v>
      </c>
      <c r="K2355" s="11">
        <v>870.5</v>
      </c>
      <c r="L2355" s="11">
        <v>870.5</v>
      </c>
      <c r="M2355" s="12">
        <v>1129.5</v>
      </c>
    </row>
    <row r="2356" spans="1:13" ht="15">
      <c r="A2356" s="10" t="s">
        <v>4504</v>
      </c>
      <c r="B2356" s="10" t="s">
        <v>4505</v>
      </c>
      <c r="C2356" s="10" t="s">
        <v>4506</v>
      </c>
      <c r="D2356" s="10" t="s">
        <v>4505</v>
      </c>
      <c r="E2356" s="11">
        <v>500</v>
      </c>
      <c r="F2356" s="11">
        <v>500</v>
      </c>
      <c r="G2356" s="11">
        <v>248</v>
      </c>
      <c r="H2356" s="11">
        <v>0</v>
      </c>
      <c r="I2356" s="11">
        <v>0</v>
      </c>
      <c r="J2356" s="11">
        <v>248</v>
      </c>
      <c r="K2356" s="11">
        <v>248</v>
      </c>
      <c r="L2356" s="11">
        <v>248</v>
      </c>
      <c r="M2356" s="12">
        <v>252</v>
      </c>
    </row>
    <row r="2357" spans="1:13" ht="15">
      <c r="A2357" s="10" t="s">
        <v>4507</v>
      </c>
      <c r="B2357" s="10" t="s">
        <v>4508</v>
      </c>
      <c r="C2357" s="10" t="s">
        <v>4509</v>
      </c>
      <c r="D2357" s="10" t="s">
        <v>4508</v>
      </c>
      <c r="E2357" s="11">
        <v>500</v>
      </c>
      <c r="F2357" s="11">
        <v>500</v>
      </c>
      <c r="G2357" s="11">
        <v>124</v>
      </c>
      <c r="H2357" s="11">
        <v>0</v>
      </c>
      <c r="I2357" s="11">
        <v>0</v>
      </c>
      <c r="J2357" s="11">
        <v>124</v>
      </c>
      <c r="K2357" s="11">
        <v>124</v>
      </c>
      <c r="L2357" s="11">
        <v>124</v>
      </c>
      <c r="M2357" s="12">
        <v>376</v>
      </c>
    </row>
    <row r="2358" spans="1:13" ht="30">
      <c r="A2358" s="10" t="s">
        <v>4510</v>
      </c>
      <c r="B2358" s="10" t="s">
        <v>4511</v>
      </c>
      <c r="C2358" s="10" t="s">
        <v>447</v>
      </c>
      <c r="D2358" s="10" t="s">
        <v>447</v>
      </c>
      <c r="E2358" s="11">
        <v>10000</v>
      </c>
      <c r="F2358" s="11">
        <v>0</v>
      </c>
      <c r="G2358" s="11">
        <v>6034.47</v>
      </c>
      <c r="H2358" s="11">
        <v>1424.5</v>
      </c>
      <c r="I2358" s="11">
        <v>0</v>
      </c>
      <c r="J2358" s="11">
        <v>4609.97</v>
      </c>
      <c r="K2358" s="11">
        <v>6034.47</v>
      </c>
      <c r="L2358" s="11">
        <v>4609.97</v>
      </c>
      <c r="M2358" s="12">
        <v>3965.53</v>
      </c>
    </row>
    <row r="2359" spans="1:13" ht="30.75" thickBot="1">
      <c r="A2359" s="10" t="s">
        <v>4512</v>
      </c>
      <c r="B2359" s="10" t="s">
        <v>4513</v>
      </c>
      <c r="C2359" s="10" t="s">
        <v>4514</v>
      </c>
      <c r="D2359" s="10" t="s">
        <v>4513</v>
      </c>
      <c r="E2359" s="11">
        <v>500</v>
      </c>
      <c r="F2359" s="11">
        <v>0</v>
      </c>
      <c r="G2359" s="11">
        <v>215.43</v>
      </c>
      <c r="H2359" s="11">
        <v>0</v>
      </c>
      <c r="I2359" s="11">
        <v>0</v>
      </c>
      <c r="J2359" s="11">
        <v>215.43</v>
      </c>
      <c r="K2359" s="11">
        <v>215.43</v>
      </c>
      <c r="L2359" s="11">
        <v>215.43</v>
      </c>
      <c r="M2359" s="12">
        <v>284.57</v>
      </c>
    </row>
    <row r="2360" spans="1:13" ht="15.75" thickBot="1">
      <c r="A2360" s="13"/>
      <c r="B2360" s="14" t="s">
        <v>4515</v>
      </c>
      <c r="C2360" s="15"/>
      <c r="D2360" s="15"/>
      <c r="E2360" s="16">
        <f>SUM($E$2344:$E$2359)</f>
        <v>576750</v>
      </c>
      <c r="F2360" s="16">
        <f>SUM($F$2344:$F$2359)</f>
        <v>566250</v>
      </c>
      <c r="G2360" s="16">
        <f>SUM($G$2344:$G$2359)</f>
        <v>348953.89</v>
      </c>
      <c r="H2360" s="16">
        <f>SUM($H$2344:$H$2359)</f>
        <v>2817.59</v>
      </c>
      <c r="I2360" s="16">
        <f>SUM($I$2344:$I$2359)</f>
        <v>0</v>
      </c>
      <c r="J2360" s="16">
        <f>SUM($J$2344:$J$2359)</f>
        <v>346136.30000000005</v>
      </c>
      <c r="K2360" s="16">
        <f>SUM($K$2344:$K$2359)</f>
        <v>348953.89</v>
      </c>
      <c r="L2360" s="16">
        <f>SUM($L$2344:$L$2359)</f>
        <v>346136.30000000005</v>
      </c>
      <c r="M2360" s="16">
        <f>SUM($M$2344:$M$2359)</f>
        <v>227796.11000000002</v>
      </c>
    </row>
    <row r="2361" spans="1:13" ht="15.75" thickBot="1">
      <c r="A2361" s="6" t="s">
        <v>4516</v>
      </c>
      <c r="B2361" s="7" t="s">
        <v>4517</v>
      </c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30">
      <c r="A2362" s="5" t="s">
        <v>4518</v>
      </c>
      <c r="B2362" s="5" t="s">
        <v>4519</v>
      </c>
      <c r="C2362" s="5" t="s">
        <v>4520</v>
      </c>
      <c r="D2362" s="5" t="s">
        <v>4521</v>
      </c>
      <c r="E2362" s="8">
        <v>300</v>
      </c>
      <c r="F2362" s="8">
        <v>300</v>
      </c>
      <c r="G2362" s="8">
        <v>300</v>
      </c>
      <c r="H2362" s="8">
        <v>0</v>
      </c>
      <c r="I2362" s="8">
        <v>0</v>
      </c>
      <c r="J2362" s="8">
        <v>300</v>
      </c>
      <c r="K2362" s="8">
        <v>300</v>
      </c>
      <c r="L2362" s="8">
        <v>300</v>
      </c>
      <c r="M2362" s="9">
        <v>0</v>
      </c>
    </row>
    <row r="2363" spans="1:13" ht="30">
      <c r="A2363" s="10" t="s">
        <v>4522</v>
      </c>
      <c r="B2363" s="10" t="s">
        <v>4523</v>
      </c>
      <c r="C2363" s="10" t="s">
        <v>4524</v>
      </c>
      <c r="D2363" s="10" t="s">
        <v>4523</v>
      </c>
      <c r="E2363" s="11">
        <v>1750</v>
      </c>
      <c r="F2363" s="11">
        <v>1750</v>
      </c>
      <c r="G2363" s="11">
        <v>1750</v>
      </c>
      <c r="H2363" s="11">
        <v>0</v>
      </c>
      <c r="I2363" s="11">
        <v>1750</v>
      </c>
      <c r="J2363" s="11">
        <v>0</v>
      </c>
      <c r="K2363" s="11">
        <v>0</v>
      </c>
      <c r="L2363" s="11">
        <v>0</v>
      </c>
      <c r="M2363" s="12">
        <v>1750</v>
      </c>
    </row>
    <row r="2364" spans="1:13" ht="30">
      <c r="A2364" s="10" t="s">
        <v>4525</v>
      </c>
      <c r="B2364" s="10" t="s">
        <v>4526</v>
      </c>
      <c r="C2364" s="10" t="s">
        <v>4527</v>
      </c>
      <c r="D2364" s="10" t="s">
        <v>4526</v>
      </c>
      <c r="E2364" s="11">
        <v>1750</v>
      </c>
      <c r="F2364" s="11">
        <v>1750</v>
      </c>
      <c r="G2364" s="11">
        <v>1750</v>
      </c>
      <c r="H2364" s="11">
        <v>0</v>
      </c>
      <c r="I2364" s="11">
        <v>1750</v>
      </c>
      <c r="J2364" s="11">
        <v>0</v>
      </c>
      <c r="K2364" s="11">
        <v>0</v>
      </c>
      <c r="L2364" s="11">
        <v>0</v>
      </c>
      <c r="M2364" s="12">
        <v>1750</v>
      </c>
    </row>
    <row r="2365" spans="1:13" ht="30">
      <c r="A2365" s="10" t="s">
        <v>4528</v>
      </c>
      <c r="B2365" s="10" t="s">
        <v>4529</v>
      </c>
      <c r="C2365" s="10" t="s">
        <v>4530</v>
      </c>
      <c r="D2365" s="10" t="s">
        <v>4529</v>
      </c>
      <c r="E2365" s="11">
        <v>1750</v>
      </c>
      <c r="F2365" s="11">
        <v>1750</v>
      </c>
      <c r="G2365" s="11">
        <v>1750</v>
      </c>
      <c r="H2365" s="11">
        <v>0</v>
      </c>
      <c r="I2365" s="11">
        <v>0</v>
      </c>
      <c r="J2365" s="11">
        <v>1750</v>
      </c>
      <c r="K2365" s="11">
        <v>1750</v>
      </c>
      <c r="L2365" s="11">
        <v>1750</v>
      </c>
      <c r="M2365" s="12">
        <v>0</v>
      </c>
    </row>
    <row r="2366" spans="1:13" ht="30">
      <c r="A2366" s="10" t="s">
        <v>4531</v>
      </c>
      <c r="B2366" s="10" t="s">
        <v>4532</v>
      </c>
      <c r="C2366" s="10" t="s">
        <v>4533</v>
      </c>
      <c r="D2366" s="10" t="s">
        <v>4532</v>
      </c>
      <c r="E2366" s="11">
        <v>1750</v>
      </c>
      <c r="F2366" s="11">
        <v>170</v>
      </c>
      <c r="G2366" s="11">
        <v>1750</v>
      </c>
      <c r="H2366" s="11">
        <v>0</v>
      </c>
      <c r="I2366" s="11">
        <v>0</v>
      </c>
      <c r="J2366" s="11">
        <v>1750</v>
      </c>
      <c r="K2366" s="11">
        <v>1750</v>
      </c>
      <c r="L2366" s="11">
        <v>1750</v>
      </c>
      <c r="M2366" s="12">
        <v>0</v>
      </c>
    </row>
    <row r="2367" spans="1:13" ht="30">
      <c r="A2367" s="10" t="s">
        <v>4534</v>
      </c>
      <c r="B2367" s="10" t="s">
        <v>4535</v>
      </c>
      <c r="C2367" s="10" t="s">
        <v>4536</v>
      </c>
      <c r="D2367" s="10" t="s">
        <v>4535</v>
      </c>
      <c r="E2367" s="11">
        <v>2000</v>
      </c>
      <c r="F2367" s="11">
        <v>2000</v>
      </c>
      <c r="G2367" s="11">
        <v>2000</v>
      </c>
      <c r="H2367" s="11">
        <v>0</v>
      </c>
      <c r="I2367" s="11">
        <v>0</v>
      </c>
      <c r="J2367" s="11">
        <v>2000</v>
      </c>
      <c r="K2367" s="11">
        <v>2000</v>
      </c>
      <c r="L2367" s="11">
        <v>2000</v>
      </c>
      <c r="M2367" s="12">
        <v>0</v>
      </c>
    </row>
    <row r="2368" spans="1:13" ht="30">
      <c r="A2368" s="10" t="s">
        <v>4537</v>
      </c>
      <c r="B2368" s="10" t="s">
        <v>4538</v>
      </c>
      <c r="C2368" s="10" t="s">
        <v>4539</v>
      </c>
      <c r="D2368" s="10" t="s">
        <v>4540</v>
      </c>
      <c r="E2368" s="11">
        <v>2000</v>
      </c>
      <c r="F2368" s="11">
        <v>2000</v>
      </c>
      <c r="G2368" s="11">
        <v>2000</v>
      </c>
      <c r="H2368" s="11">
        <v>0</v>
      </c>
      <c r="I2368" s="11">
        <v>0</v>
      </c>
      <c r="J2368" s="11">
        <v>2000</v>
      </c>
      <c r="K2368" s="11">
        <v>2000</v>
      </c>
      <c r="L2368" s="11">
        <v>2000</v>
      </c>
      <c r="M2368" s="12">
        <v>0</v>
      </c>
    </row>
    <row r="2369" spans="1:13" ht="30">
      <c r="A2369" s="10" t="s">
        <v>4541</v>
      </c>
      <c r="B2369" s="10" t="s">
        <v>4542</v>
      </c>
      <c r="C2369" s="10" t="s">
        <v>4543</v>
      </c>
      <c r="D2369" s="10" t="s">
        <v>4542</v>
      </c>
      <c r="E2369" s="11">
        <v>2000</v>
      </c>
      <c r="F2369" s="11">
        <v>2000</v>
      </c>
      <c r="G2369" s="11">
        <v>2000</v>
      </c>
      <c r="H2369" s="11">
        <v>0</v>
      </c>
      <c r="I2369" s="11">
        <v>0</v>
      </c>
      <c r="J2369" s="11">
        <v>2000</v>
      </c>
      <c r="K2369" s="11">
        <v>2000</v>
      </c>
      <c r="L2369" s="11">
        <v>2000</v>
      </c>
      <c r="M2369" s="12">
        <v>0</v>
      </c>
    </row>
    <row r="2370" spans="1:13" ht="30">
      <c r="A2370" s="10" t="s">
        <v>4544</v>
      </c>
      <c r="B2370" s="10" t="s">
        <v>4545</v>
      </c>
      <c r="C2370" s="10" t="s">
        <v>4546</v>
      </c>
      <c r="D2370" s="10" t="s">
        <v>4545</v>
      </c>
      <c r="E2370" s="11">
        <v>1000</v>
      </c>
      <c r="F2370" s="11">
        <v>1000</v>
      </c>
      <c r="G2370" s="11">
        <v>1000</v>
      </c>
      <c r="H2370" s="11">
        <v>0</v>
      </c>
      <c r="I2370" s="11">
        <v>0</v>
      </c>
      <c r="J2370" s="11">
        <v>1000</v>
      </c>
      <c r="K2370" s="11">
        <v>1000</v>
      </c>
      <c r="L2370" s="11">
        <v>1000</v>
      </c>
      <c r="M2370" s="12">
        <v>0</v>
      </c>
    </row>
    <row r="2371" spans="1:13" ht="30">
      <c r="A2371" s="10" t="s">
        <v>4547</v>
      </c>
      <c r="B2371" s="10" t="s">
        <v>4548</v>
      </c>
      <c r="C2371" s="10" t="s">
        <v>4549</v>
      </c>
      <c r="D2371" s="10" t="s">
        <v>4548</v>
      </c>
      <c r="E2371" s="11">
        <v>1000</v>
      </c>
      <c r="F2371" s="11">
        <v>1000</v>
      </c>
      <c r="G2371" s="11">
        <v>1000</v>
      </c>
      <c r="H2371" s="11">
        <v>0</v>
      </c>
      <c r="I2371" s="11">
        <v>0</v>
      </c>
      <c r="J2371" s="11">
        <v>1000</v>
      </c>
      <c r="K2371" s="11">
        <v>1000</v>
      </c>
      <c r="L2371" s="11">
        <v>1000</v>
      </c>
      <c r="M2371" s="12">
        <v>0</v>
      </c>
    </row>
    <row r="2372" spans="1:13" ht="30">
      <c r="A2372" s="10" t="s">
        <v>4550</v>
      </c>
      <c r="B2372" s="10" t="s">
        <v>4551</v>
      </c>
      <c r="C2372" s="10" t="s">
        <v>4552</v>
      </c>
      <c r="D2372" s="10" t="s">
        <v>4551</v>
      </c>
      <c r="E2372" s="11">
        <v>1000</v>
      </c>
      <c r="F2372" s="11">
        <v>1000</v>
      </c>
      <c r="G2372" s="11">
        <v>1000</v>
      </c>
      <c r="H2372" s="11">
        <v>0</v>
      </c>
      <c r="I2372" s="11">
        <v>0</v>
      </c>
      <c r="J2372" s="11">
        <v>1000</v>
      </c>
      <c r="K2372" s="11">
        <v>1000</v>
      </c>
      <c r="L2372" s="11">
        <v>1000</v>
      </c>
      <c r="M2372" s="12">
        <v>0</v>
      </c>
    </row>
    <row r="2373" spans="1:13" ht="30">
      <c r="A2373" s="10" t="s">
        <v>4553</v>
      </c>
      <c r="B2373" s="10" t="s">
        <v>4554</v>
      </c>
      <c r="C2373" s="10" t="s">
        <v>4555</v>
      </c>
      <c r="D2373" s="10" t="s">
        <v>4554</v>
      </c>
      <c r="E2373" s="11">
        <v>1000</v>
      </c>
      <c r="F2373" s="11">
        <v>1000</v>
      </c>
      <c r="G2373" s="11">
        <v>1000</v>
      </c>
      <c r="H2373" s="11">
        <v>0</v>
      </c>
      <c r="I2373" s="11">
        <v>0</v>
      </c>
      <c r="J2373" s="11">
        <v>1000</v>
      </c>
      <c r="K2373" s="11">
        <v>1000</v>
      </c>
      <c r="L2373" s="11">
        <v>1000</v>
      </c>
      <c r="M2373" s="12">
        <v>0</v>
      </c>
    </row>
    <row r="2374" spans="1:13" ht="30">
      <c r="A2374" s="10" t="s">
        <v>4556</v>
      </c>
      <c r="B2374" s="10" t="s">
        <v>4557</v>
      </c>
      <c r="C2374" s="10" t="s">
        <v>4558</v>
      </c>
      <c r="D2374" s="10" t="s">
        <v>4557</v>
      </c>
      <c r="E2374" s="11">
        <v>1000</v>
      </c>
      <c r="F2374" s="11">
        <v>1000</v>
      </c>
      <c r="G2374" s="11">
        <v>1000</v>
      </c>
      <c r="H2374" s="11">
        <v>0</v>
      </c>
      <c r="I2374" s="11">
        <v>0</v>
      </c>
      <c r="J2374" s="11">
        <v>1000</v>
      </c>
      <c r="K2374" s="11">
        <v>1000</v>
      </c>
      <c r="L2374" s="11">
        <v>1000</v>
      </c>
      <c r="M2374" s="12">
        <v>0</v>
      </c>
    </row>
    <row r="2375" spans="1:13" ht="30">
      <c r="A2375" s="10" t="s">
        <v>4559</v>
      </c>
      <c r="B2375" s="10" t="s">
        <v>4560</v>
      </c>
      <c r="C2375" s="10" t="s">
        <v>4561</v>
      </c>
      <c r="D2375" s="10" t="s">
        <v>4560</v>
      </c>
      <c r="E2375" s="11">
        <v>1000</v>
      </c>
      <c r="F2375" s="11">
        <v>1000</v>
      </c>
      <c r="G2375" s="11">
        <v>1000</v>
      </c>
      <c r="H2375" s="11">
        <v>0</v>
      </c>
      <c r="I2375" s="11">
        <v>0</v>
      </c>
      <c r="J2375" s="11">
        <v>1000</v>
      </c>
      <c r="K2375" s="11">
        <v>1000</v>
      </c>
      <c r="L2375" s="11">
        <v>1000</v>
      </c>
      <c r="M2375" s="12">
        <v>0</v>
      </c>
    </row>
    <row r="2376" spans="1:13" ht="30.75" thickBot="1">
      <c r="A2376" s="10" t="s">
        <v>4562</v>
      </c>
      <c r="B2376" s="10" t="s">
        <v>4563</v>
      </c>
      <c r="C2376" s="10" t="s">
        <v>4564</v>
      </c>
      <c r="D2376" s="10" t="s">
        <v>4563</v>
      </c>
      <c r="E2376" s="11">
        <v>1000</v>
      </c>
      <c r="F2376" s="11">
        <v>1000</v>
      </c>
      <c r="G2376" s="11">
        <v>1000</v>
      </c>
      <c r="H2376" s="11">
        <v>0</v>
      </c>
      <c r="I2376" s="11">
        <v>0</v>
      </c>
      <c r="J2376" s="11">
        <v>1000</v>
      </c>
      <c r="K2376" s="11">
        <v>1000</v>
      </c>
      <c r="L2376" s="11">
        <v>1000</v>
      </c>
      <c r="M2376" s="12">
        <v>0</v>
      </c>
    </row>
    <row r="2377" spans="1:13" ht="15.75" thickBot="1">
      <c r="A2377" s="13"/>
      <c r="B2377" s="14" t="s">
        <v>4565</v>
      </c>
      <c r="C2377" s="15"/>
      <c r="D2377" s="15"/>
      <c r="E2377" s="16">
        <f>SUM($E$2362:$E$2376)</f>
        <v>20300</v>
      </c>
      <c r="F2377" s="16">
        <f>SUM($F$2362:$F$2376)</f>
        <v>18720</v>
      </c>
      <c r="G2377" s="16">
        <f>SUM($G$2362:$G$2376)</f>
        <v>20300</v>
      </c>
      <c r="H2377" s="16">
        <f>SUM($H$2362:$H$2376)</f>
        <v>0</v>
      </c>
      <c r="I2377" s="16">
        <f>SUM($I$2362:$I$2376)</f>
        <v>3500</v>
      </c>
      <c r="J2377" s="16">
        <f>SUM($J$2362:$J$2376)</f>
        <v>16800</v>
      </c>
      <c r="K2377" s="16">
        <f>SUM($K$2362:$K$2376)</f>
        <v>16800</v>
      </c>
      <c r="L2377" s="16">
        <f>SUM($L$2362:$L$2376)</f>
        <v>16800</v>
      </c>
      <c r="M2377" s="16">
        <f>SUM($M$2362:$M$2376)</f>
        <v>3500</v>
      </c>
    </row>
    <row r="2378" spans="1:13" ht="15.75" thickBot="1">
      <c r="A2378" s="6" t="s">
        <v>4566</v>
      </c>
      <c r="B2378" s="7" t="s">
        <v>4567</v>
      </c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45.75" thickBot="1">
      <c r="A2379" s="5" t="s">
        <v>4568</v>
      </c>
      <c r="B2379" s="5" t="s">
        <v>4569</v>
      </c>
      <c r="C2379" s="5" t="s">
        <v>4570</v>
      </c>
      <c r="D2379" s="5" t="s">
        <v>4571</v>
      </c>
      <c r="E2379" s="8">
        <v>74828.06</v>
      </c>
      <c r="F2379" s="8">
        <v>5000</v>
      </c>
      <c r="G2379" s="8">
        <v>67462.9</v>
      </c>
      <c r="H2379" s="8">
        <v>1792.69</v>
      </c>
      <c r="I2379" s="8">
        <v>11894.96</v>
      </c>
      <c r="J2379" s="8">
        <v>53775.25</v>
      </c>
      <c r="K2379" s="8">
        <v>55567.94</v>
      </c>
      <c r="L2379" s="8">
        <v>53775.25</v>
      </c>
      <c r="M2379" s="9">
        <v>19260.12</v>
      </c>
    </row>
    <row r="2380" spans="1:13" ht="15.75" thickBot="1">
      <c r="A2380" s="13"/>
      <c r="B2380" s="14" t="s">
        <v>4572</v>
      </c>
      <c r="C2380" s="15"/>
      <c r="D2380" s="15"/>
      <c r="E2380" s="16">
        <f>SUM($E$2379:$E$2379)</f>
        <v>74828.06</v>
      </c>
      <c r="F2380" s="16">
        <f>SUM($F$2379:$F$2379)</f>
        <v>5000</v>
      </c>
      <c r="G2380" s="16">
        <f>SUM($G$2379:$G$2379)</f>
        <v>67462.9</v>
      </c>
      <c r="H2380" s="16">
        <f>SUM($H$2379:$H$2379)</f>
        <v>1792.69</v>
      </c>
      <c r="I2380" s="16">
        <f>SUM($I$2379:$I$2379)</f>
        <v>11894.96</v>
      </c>
      <c r="J2380" s="16">
        <f>SUM($J$2379:$J$2379)</f>
        <v>53775.25</v>
      </c>
      <c r="K2380" s="16">
        <f>SUM($K$2379:$K$2379)</f>
        <v>55567.94</v>
      </c>
      <c r="L2380" s="16">
        <f>SUM($L$2379:$L$2379)</f>
        <v>53775.25</v>
      </c>
      <c r="M2380" s="16">
        <f>SUM($M$2379:$M$2379)</f>
        <v>19260.12</v>
      </c>
    </row>
    <row r="2381" spans="2:13" ht="15.75" thickBot="1">
      <c r="B2381" s="14" t="s">
        <v>4573</v>
      </c>
      <c r="C2381" s="15"/>
      <c r="D2381" s="15"/>
      <c r="E2381" s="16">
        <f>(E2233+E2260+E2342+E2360+E2377+E2380)</f>
        <v>12392808.03</v>
      </c>
      <c r="F2381" s="16">
        <f>(F2233+F2260+F2342+F2360+F2377+F2380)</f>
        <v>11474164</v>
      </c>
      <c r="G2381" s="16">
        <f>(G2233+G2260+G2342+G2360+G2377+G2380)</f>
        <v>11441270.139999999</v>
      </c>
      <c r="H2381" s="16">
        <f>(H2233+H2260+H2342+H2360+H2377+H2380)</f>
        <v>238877.36000000002</v>
      </c>
      <c r="I2381" s="16">
        <f>(I2233+I2260+I2342+I2360+I2377+I2380)</f>
        <v>224554.81</v>
      </c>
      <c r="J2381" s="16">
        <f>(J2233+J2260+J2342+J2360+J2377+J2380)</f>
        <v>10977837.969999999</v>
      </c>
      <c r="K2381" s="16">
        <f>(K2233+K2260+K2342+K2360+K2377+K2380)</f>
        <v>11216715.329999998</v>
      </c>
      <c r="L2381" s="16">
        <f>(L2233+L2260+L2342+L2360+L2377+L2380)</f>
        <v>10977837.969999999</v>
      </c>
      <c r="M2381" s="16">
        <f>(M2233+M2260+M2342+M2360+M2377+M2380)</f>
        <v>1176092.7000000004</v>
      </c>
    </row>
    <row r="2382" spans="1:13" ht="15.75" thickBot="1">
      <c r="A2382" s="4" t="s">
        <v>4574</v>
      </c>
      <c r="B2382" s="1" t="s">
        <v>4575</v>
      </c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ht="15.75" thickBot="1">
      <c r="A2383" s="6" t="s">
        <v>4576</v>
      </c>
      <c r="B2383" s="7" t="s">
        <v>4577</v>
      </c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30.75" thickBot="1">
      <c r="A2384" s="5" t="s">
        <v>4578</v>
      </c>
      <c r="B2384" s="5" t="s">
        <v>4579</v>
      </c>
      <c r="C2384" s="5" t="s">
        <v>447</v>
      </c>
      <c r="D2384" s="5" t="s">
        <v>447</v>
      </c>
      <c r="E2384" s="8">
        <v>25924877.75</v>
      </c>
      <c r="F2384" s="8">
        <v>24825570</v>
      </c>
      <c r="G2384" s="8">
        <v>0</v>
      </c>
      <c r="H2384" s="8">
        <v>0</v>
      </c>
      <c r="I2384" s="8">
        <v>0</v>
      </c>
      <c r="J2384" s="8">
        <v>0</v>
      </c>
      <c r="K2384" s="8">
        <v>0</v>
      </c>
      <c r="L2384" s="8">
        <v>0</v>
      </c>
      <c r="M2384" s="9">
        <v>25924877.75</v>
      </c>
    </row>
    <row r="2385" spans="1:13" ht="15.75" thickBot="1">
      <c r="A2385" s="13"/>
      <c r="B2385" s="14" t="s">
        <v>4580</v>
      </c>
      <c r="C2385" s="15"/>
      <c r="D2385" s="15"/>
      <c r="E2385" s="16">
        <f>SUM($E$2384:$E$2384)</f>
        <v>25924877.75</v>
      </c>
      <c r="F2385" s="16">
        <f>SUM($F$2384:$F$2384)</f>
        <v>24825570</v>
      </c>
      <c r="G2385" s="16">
        <f>SUM($G$2384:$G$2384)</f>
        <v>0</v>
      </c>
      <c r="H2385" s="16">
        <f>SUM($H$2384:$H$2384)</f>
        <v>0</v>
      </c>
      <c r="I2385" s="16">
        <f>SUM($I$2384:$I$2384)</f>
        <v>0</v>
      </c>
      <c r="J2385" s="16">
        <f>SUM($J$2384:$J$2384)</f>
        <v>0</v>
      </c>
      <c r="K2385" s="16">
        <f>SUM($K$2384:$K$2384)</f>
        <v>0</v>
      </c>
      <c r="L2385" s="16">
        <f>SUM($L$2384:$L$2384)</f>
        <v>0</v>
      </c>
      <c r="M2385" s="16">
        <f>SUM($M$2384:$M$2384)</f>
        <v>25924877.75</v>
      </c>
    </row>
    <row r="2386" spans="2:13" ht="15.75" thickBot="1">
      <c r="B2386" s="14" t="s">
        <v>4581</v>
      </c>
      <c r="C2386" s="15"/>
      <c r="D2386" s="15"/>
      <c r="E2386" s="16">
        <f>(E2385)</f>
        <v>25924877.75</v>
      </c>
      <c r="F2386" s="16">
        <f>(F2385)</f>
        <v>24825570</v>
      </c>
      <c r="G2386" s="16">
        <f>(G2385)</f>
        <v>0</v>
      </c>
      <c r="H2386" s="16">
        <f>(H2385)</f>
        <v>0</v>
      </c>
      <c r="I2386" s="16">
        <f>(I2385)</f>
        <v>0</v>
      </c>
      <c r="J2386" s="16">
        <f>(J2385)</f>
        <v>0</v>
      </c>
      <c r="K2386" s="16">
        <f>(K2385)</f>
        <v>0</v>
      </c>
      <c r="L2386" s="16">
        <f>(L2385)</f>
        <v>0</v>
      </c>
      <c r="M2386" s="16">
        <f>(M2385)</f>
        <v>25924877.75</v>
      </c>
    </row>
    <row r="2387" spans="2:13" ht="15.75" thickBot="1">
      <c r="B2387" s="14" t="s">
        <v>613</v>
      </c>
      <c r="C2387" s="15"/>
      <c r="D2387" s="15"/>
      <c r="E2387" s="16">
        <f>(E2222+E2381+E2386)</f>
        <v>40971031.769999996</v>
      </c>
      <c r="F2387" s="16">
        <f>(F2222+F2381+F2386)</f>
        <v>38873334.83</v>
      </c>
      <c r="G2387" s="16">
        <f>(G2222+G2381+G2386)</f>
        <v>14094616.129999999</v>
      </c>
      <c r="H2387" s="16">
        <f>(H2222+H2381+H2386)</f>
        <v>1741706.6500000001</v>
      </c>
      <c r="I2387" s="16">
        <f>(I2222+I2381+I2386)</f>
        <v>444018.87</v>
      </c>
      <c r="J2387" s="16">
        <f>(J2222+J2381+J2386)</f>
        <v>11908890.61</v>
      </c>
      <c r="K2387" s="16">
        <f>(K2222+K2381+K2386)</f>
        <v>13650348.86</v>
      </c>
      <c r="L2387" s="16">
        <f>(L2222+L2381+L2386)</f>
        <v>11908890.61</v>
      </c>
      <c r="M2387" s="16">
        <f>(M2222+M2381+M2386)</f>
        <v>27320682.91</v>
      </c>
    </row>
    <row r="2388" spans="1:9" ht="15.75" thickBot="1">
      <c r="A2388" s="1" t="s">
        <v>614</v>
      </c>
      <c r="B2388" s="1"/>
      <c r="C2388" s="1"/>
      <c r="D2388" s="1"/>
      <c r="E2388" s="1"/>
      <c r="F2388" s="1"/>
      <c r="G2388" s="1"/>
      <c r="H2388" s="1"/>
      <c r="I2388" s="1"/>
    </row>
    <row r="2389" spans="1:13" ht="15.75" thickBot="1">
      <c r="A2389" s="4" t="s">
        <v>4094</v>
      </c>
      <c r="B2389" s="1" t="s">
        <v>4095</v>
      </c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ht="15.75" thickBot="1">
      <c r="A2390" s="4" t="s">
        <v>4096</v>
      </c>
      <c r="B2390" s="1" t="s">
        <v>4097</v>
      </c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ht="15.75" thickBot="1">
      <c r="A2391" s="6" t="s">
        <v>4098</v>
      </c>
      <c r="B2391" s="7" t="s">
        <v>4097</v>
      </c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45">
      <c r="A2392" s="5" t="s">
        <v>4582</v>
      </c>
      <c r="B2392" s="5" t="s">
        <v>4583</v>
      </c>
      <c r="C2392" s="5" t="s">
        <v>4584</v>
      </c>
      <c r="D2392" s="5" t="s">
        <v>4585</v>
      </c>
      <c r="E2392" s="8">
        <v>8715.28</v>
      </c>
      <c r="F2392" s="8">
        <v>0</v>
      </c>
      <c r="G2392" s="8">
        <v>8715.28</v>
      </c>
      <c r="H2392" s="8">
        <v>0</v>
      </c>
      <c r="I2392" s="8">
        <v>0.02</v>
      </c>
      <c r="J2392" s="8">
        <v>8715.26</v>
      </c>
      <c r="K2392" s="8">
        <v>8715.26</v>
      </c>
      <c r="L2392" s="8">
        <v>8715.26</v>
      </c>
      <c r="M2392" s="9">
        <v>0.02</v>
      </c>
    </row>
    <row r="2393" spans="1:13" ht="45">
      <c r="A2393" s="10" t="s">
        <v>4586</v>
      </c>
      <c r="B2393" s="10" t="s">
        <v>4587</v>
      </c>
      <c r="C2393" s="10" t="s">
        <v>4584</v>
      </c>
      <c r="D2393" s="10" t="s">
        <v>4585</v>
      </c>
      <c r="E2393" s="11">
        <v>14895.36</v>
      </c>
      <c r="F2393" s="11">
        <v>0</v>
      </c>
      <c r="G2393" s="11">
        <v>14895.36</v>
      </c>
      <c r="H2393" s="11">
        <v>201.95</v>
      </c>
      <c r="I2393" s="11">
        <v>0</v>
      </c>
      <c r="J2393" s="11">
        <v>14693.41</v>
      </c>
      <c r="K2393" s="11">
        <v>14895.36</v>
      </c>
      <c r="L2393" s="11">
        <v>14693.41</v>
      </c>
      <c r="M2393" s="12">
        <v>0</v>
      </c>
    </row>
    <row r="2394" spans="1:13" ht="45">
      <c r="A2394" s="10" t="s">
        <v>4588</v>
      </c>
      <c r="B2394" s="10" t="s">
        <v>4589</v>
      </c>
      <c r="C2394" s="10" t="s">
        <v>4584</v>
      </c>
      <c r="D2394" s="10" t="s">
        <v>4585</v>
      </c>
      <c r="E2394" s="11">
        <v>41772.83</v>
      </c>
      <c r="F2394" s="11">
        <v>12500</v>
      </c>
      <c r="G2394" s="11">
        <v>41772.83</v>
      </c>
      <c r="H2394" s="11">
        <v>3448.76</v>
      </c>
      <c r="I2394" s="11">
        <v>0</v>
      </c>
      <c r="J2394" s="11">
        <v>38324.07</v>
      </c>
      <c r="K2394" s="11">
        <v>41772.83</v>
      </c>
      <c r="L2394" s="11">
        <v>38324.07</v>
      </c>
      <c r="M2394" s="12">
        <v>0</v>
      </c>
    </row>
    <row r="2395" spans="1:13" ht="45">
      <c r="A2395" s="10" t="s">
        <v>4590</v>
      </c>
      <c r="B2395" s="10" t="s">
        <v>4591</v>
      </c>
      <c r="C2395" s="10" t="s">
        <v>4584</v>
      </c>
      <c r="D2395" s="10" t="s">
        <v>4585</v>
      </c>
      <c r="E2395" s="11">
        <v>7852.41</v>
      </c>
      <c r="F2395" s="11">
        <v>500</v>
      </c>
      <c r="G2395" s="11">
        <v>7852.41</v>
      </c>
      <c r="H2395" s="11">
        <v>0</v>
      </c>
      <c r="I2395" s="11">
        <v>0</v>
      </c>
      <c r="J2395" s="11">
        <v>7852.41</v>
      </c>
      <c r="K2395" s="11">
        <v>7852.41</v>
      </c>
      <c r="L2395" s="11">
        <v>7852.41</v>
      </c>
      <c r="M2395" s="12">
        <v>0</v>
      </c>
    </row>
    <row r="2396" spans="1:13" ht="30">
      <c r="A2396" s="10" t="s">
        <v>4592</v>
      </c>
      <c r="B2396" s="10" t="s">
        <v>4593</v>
      </c>
      <c r="C2396" s="10" t="s">
        <v>4594</v>
      </c>
      <c r="D2396" s="10" t="s">
        <v>4595</v>
      </c>
      <c r="E2396" s="11">
        <v>25000</v>
      </c>
      <c r="F2396" s="11">
        <v>25000</v>
      </c>
      <c r="G2396" s="11">
        <v>25000</v>
      </c>
      <c r="H2396" s="11">
        <v>151.9</v>
      </c>
      <c r="I2396" s="11">
        <v>814.1</v>
      </c>
      <c r="J2396" s="11">
        <v>24034</v>
      </c>
      <c r="K2396" s="11">
        <v>24185.9</v>
      </c>
      <c r="L2396" s="11">
        <v>24034</v>
      </c>
      <c r="M2396" s="12">
        <v>814.1</v>
      </c>
    </row>
    <row r="2397" spans="1:13" ht="30">
      <c r="A2397" s="10" t="s">
        <v>4596</v>
      </c>
      <c r="B2397" s="10" t="s">
        <v>4597</v>
      </c>
      <c r="C2397" s="10" t="s">
        <v>4594</v>
      </c>
      <c r="D2397" s="10" t="s">
        <v>4595</v>
      </c>
      <c r="E2397" s="11">
        <v>100</v>
      </c>
      <c r="F2397" s="11">
        <v>100</v>
      </c>
      <c r="G2397" s="11">
        <v>100</v>
      </c>
      <c r="H2397" s="11">
        <v>8.56</v>
      </c>
      <c r="I2397" s="11">
        <v>91.44</v>
      </c>
      <c r="J2397" s="11">
        <v>0</v>
      </c>
      <c r="K2397" s="11">
        <v>8.56</v>
      </c>
      <c r="L2397" s="11">
        <v>0</v>
      </c>
      <c r="M2397" s="12">
        <v>91.44</v>
      </c>
    </row>
    <row r="2398" spans="1:13" ht="45">
      <c r="A2398" s="10" t="s">
        <v>4598</v>
      </c>
      <c r="B2398" s="10" t="s">
        <v>4599</v>
      </c>
      <c r="C2398" s="10" t="s">
        <v>4594</v>
      </c>
      <c r="D2398" s="10" t="s">
        <v>4595</v>
      </c>
      <c r="E2398" s="11">
        <v>91656.53</v>
      </c>
      <c r="F2398" s="11">
        <v>0</v>
      </c>
      <c r="G2398" s="11">
        <v>91656.53</v>
      </c>
      <c r="H2398" s="11">
        <v>110</v>
      </c>
      <c r="I2398" s="11">
        <v>4272</v>
      </c>
      <c r="J2398" s="11">
        <v>87274.53</v>
      </c>
      <c r="K2398" s="11">
        <v>87384.53</v>
      </c>
      <c r="L2398" s="11">
        <v>87274.53</v>
      </c>
      <c r="M2398" s="12">
        <v>4272</v>
      </c>
    </row>
    <row r="2399" spans="1:13" ht="45">
      <c r="A2399" s="10" t="s">
        <v>4600</v>
      </c>
      <c r="B2399" s="10" t="s">
        <v>4601</v>
      </c>
      <c r="C2399" s="10" t="s">
        <v>4602</v>
      </c>
      <c r="D2399" s="10" t="s">
        <v>4603</v>
      </c>
      <c r="E2399" s="11">
        <v>826.23</v>
      </c>
      <c r="F2399" s="11">
        <v>2100</v>
      </c>
      <c r="G2399" s="11">
        <v>826.23</v>
      </c>
      <c r="H2399" s="11">
        <v>71.27</v>
      </c>
      <c r="I2399" s="11">
        <v>0</v>
      </c>
      <c r="J2399" s="11">
        <v>754.96</v>
      </c>
      <c r="K2399" s="11">
        <v>826.23</v>
      </c>
      <c r="L2399" s="11">
        <v>754.96</v>
      </c>
      <c r="M2399" s="12">
        <v>0</v>
      </c>
    </row>
    <row r="2400" spans="1:13" ht="45">
      <c r="A2400" s="10" t="s">
        <v>4604</v>
      </c>
      <c r="B2400" s="10" t="s">
        <v>4605</v>
      </c>
      <c r="C2400" s="10" t="s">
        <v>4602</v>
      </c>
      <c r="D2400" s="10" t="s">
        <v>4603</v>
      </c>
      <c r="E2400" s="11">
        <v>17083.48</v>
      </c>
      <c r="F2400" s="11">
        <v>2000</v>
      </c>
      <c r="G2400" s="11">
        <v>17083.48</v>
      </c>
      <c r="H2400" s="11">
        <v>0</v>
      </c>
      <c r="I2400" s="11">
        <v>0</v>
      </c>
      <c r="J2400" s="11">
        <v>17083.48</v>
      </c>
      <c r="K2400" s="11">
        <v>17083.48</v>
      </c>
      <c r="L2400" s="11">
        <v>17083.48</v>
      </c>
      <c r="M2400" s="12">
        <v>0</v>
      </c>
    </row>
    <row r="2401" spans="1:13" ht="60">
      <c r="A2401" s="10" t="s">
        <v>4606</v>
      </c>
      <c r="B2401" s="10" t="s">
        <v>4607</v>
      </c>
      <c r="C2401" s="10" t="s">
        <v>4602</v>
      </c>
      <c r="D2401" s="10" t="s">
        <v>4603</v>
      </c>
      <c r="E2401" s="11">
        <v>3795.3</v>
      </c>
      <c r="F2401" s="11">
        <v>0</v>
      </c>
      <c r="G2401" s="11">
        <v>3795.3</v>
      </c>
      <c r="H2401" s="11">
        <v>0</v>
      </c>
      <c r="I2401" s="11">
        <v>0</v>
      </c>
      <c r="J2401" s="11">
        <v>3795.3</v>
      </c>
      <c r="K2401" s="11">
        <v>3795.3</v>
      </c>
      <c r="L2401" s="11">
        <v>3795.3</v>
      </c>
      <c r="M2401" s="12">
        <v>0</v>
      </c>
    </row>
    <row r="2402" spans="1:13" ht="30">
      <c r="A2402" s="10" t="s">
        <v>4608</v>
      </c>
      <c r="B2402" s="10" t="s">
        <v>4609</v>
      </c>
      <c r="C2402" s="10" t="s">
        <v>4610</v>
      </c>
      <c r="D2402" s="10" t="s">
        <v>4611</v>
      </c>
      <c r="E2402" s="11">
        <v>6100</v>
      </c>
      <c r="F2402" s="11">
        <v>6100</v>
      </c>
      <c r="G2402" s="11">
        <v>6100</v>
      </c>
      <c r="H2402" s="11">
        <v>6003.94</v>
      </c>
      <c r="I2402" s="11">
        <v>96.06</v>
      </c>
      <c r="J2402" s="11">
        <v>0</v>
      </c>
      <c r="K2402" s="11">
        <v>6003.94</v>
      </c>
      <c r="L2402" s="11">
        <v>0</v>
      </c>
      <c r="M2402" s="12">
        <v>96.06</v>
      </c>
    </row>
    <row r="2403" spans="1:13" ht="30">
      <c r="A2403" s="10" t="s">
        <v>4612</v>
      </c>
      <c r="B2403" s="10" t="s">
        <v>4613</v>
      </c>
      <c r="C2403" s="10" t="s">
        <v>4614</v>
      </c>
      <c r="D2403" s="10" t="s">
        <v>4615</v>
      </c>
      <c r="E2403" s="11">
        <v>447.2</v>
      </c>
      <c r="F2403" s="11">
        <v>0</v>
      </c>
      <c r="G2403" s="11">
        <v>447.2</v>
      </c>
      <c r="H2403" s="11">
        <v>0</v>
      </c>
      <c r="I2403" s="11">
        <v>40</v>
      </c>
      <c r="J2403" s="11">
        <v>407.2</v>
      </c>
      <c r="K2403" s="11">
        <v>407.2</v>
      </c>
      <c r="L2403" s="11">
        <v>407.2</v>
      </c>
      <c r="M2403" s="12">
        <v>40</v>
      </c>
    </row>
    <row r="2404" spans="1:13" ht="30">
      <c r="A2404" s="10" t="s">
        <v>4616</v>
      </c>
      <c r="B2404" s="10" t="s">
        <v>4617</v>
      </c>
      <c r="C2404" s="10" t="s">
        <v>4614</v>
      </c>
      <c r="D2404" s="10" t="s">
        <v>4615</v>
      </c>
      <c r="E2404" s="11">
        <v>4621.97</v>
      </c>
      <c r="F2404" s="11">
        <v>4600</v>
      </c>
      <c r="G2404" s="11">
        <v>4621.97</v>
      </c>
      <c r="H2404" s="11">
        <v>0</v>
      </c>
      <c r="I2404" s="11">
        <v>0</v>
      </c>
      <c r="J2404" s="11">
        <v>4621.97</v>
      </c>
      <c r="K2404" s="11">
        <v>4621.97</v>
      </c>
      <c r="L2404" s="11">
        <v>4621.97</v>
      </c>
      <c r="M2404" s="12">
        <v>0</v>
      </c>
    </row>
    <row r="2405" spans="1:13" ht="30">
      <c r="A2405" s="10" t="s">
        <v>4618</v>
      </c>
      <c r="B2405" s="10" t="s">
        <v>4619</v>
      </c>
      <c r="C2405" s="10" t="s">
        <v>4614</v>
      </c>
      <c r="D2405" s="10" t="s">
        <v>4615</v>
      </c>
      <c r="E2405" s="11">
        <v>20</v>
      </c>
      <c r="F2405" s="11">
        <v>0</v>
      </c>
      <c r="G2405" s="11">
        <v>20</v>
      </c>
      <c r="H2405" s="11">
        <v>0</v>
      </c>
      <c r="I2405" s="11">
        <v>0</v>
      </c>
      <c r="J2405" s="11">
        <v>20</v>
      </c>
      <c r="K2405" s="11">
        <v>20</v>
      </c>
      <c r="L2405" s="11">
        <v>20</v>
      </c>
      <c r="M2405" s="12">
        <v>0</v>
      </c>
    </row>
    <row r="2406" spans="1:13" ht="30">
      <c r="A2406" s="10" t="s">
        <v>4620</v>
      </c>
      <c r="B2406" s="10" t="s">
        <v>4621</v>
      </c>
      <c r="C2406" s="10" t="s">
        <v>4614</v>
      </c>
      <c r="D2406" s="10" t="s">
        <v>4615</v>
      </c>
      <c r="E2406" s="11">
        <v>14798.85</v>
      </c>
      <c r="F2406" s="11">
        <v>0</v>
      </c>
      <c r="G2406" s="11">
        <v>14798.85</v>
      </c>
      <c r="H2406" s="11">
        <v>0</v>
      </c>
      <c r="I2406" s="11">
        <v>0</v>
      </c>
      <c r="J2406" s="11">
        <v>14798.85</v>
      </c>
      <c r="K2406" s="11">
        <v>14798.85</v>
      </c>
      <c r="L2406" s="11">
        <v>14798.85</v>
      </c>
      <c r="M2406" s="12">
        <v>0</v>
      </c>
    </row>
    <row r="2407" spans="1:13" ht="45">
      <c r="A2407" s="10" t="s">
        <v>4622</v>
      </c>
      <c r="B2407" s="10" t="s">
        <v>4623</v>
      </c>
      <c r="C2407" s="10" t="s">
        <v>4624</v>
      </c>
      <c r="D2407" s="10" t="s">
        <v>4625</v>
      </c>
      <c r="E2407" s="11">
        <v>31052.43</v>
      </c>
      <c r="F2407" s="11">
        <v>19000</v>
      </c>
      <c r="G2407" s="11">
        <v>31052.43</v>
      </c>
      <c r="H2407" s="11">
        <v>908.18</v>
      </c>
      <c r="I2407" s="11">
        <v>0</v>
      </c>
      <c r="J2407" s="11">
        <v>30144.25</v>
      </c>
      <c r="K2407" s="11">
        <v>31052.43</v>
      </c>
      <c r="L2407" s="11">
        <v>30144.25</v>
      </c>
      <c r="M2407" s="12">
        <v>0</v>
      </c>
    </row>
    <row r="2408" spans="1:13" ht="45.75" thickBot="1">
      <c r="A2408" s="10" t="s">
        <v>4626</v>
      </c>
      <c r="B2408" s="10" t="s">
        <v>4627</v>
      </c>
      <c r="C2408" s="10" t="s">
        <v>4624</v>
      </c>
      <c r="D2408" s="10" t="s">
        <v>4625</v>
      </c>
      <c r="E2408" s="11">
        <v>14937.86</v>
      </c>
      <c r="F2408" s="11">
        <v>12000</v>
      </c>
      <c r="G2408" s="11">
        <v>14937.86</v>
      </c>
      <c r="H2408" s="11">
        <v>0</v>
      </c>
      <c r="I2408" s="11">
        <v>0</v>
      </c>
      <c r="J2408" s="11">
        <v>14937.86</v>
      </c>
      <c r="K2408" s="11">
        <v>14937.86</v>
      </c>
      <c r="L2408" s="11">
        <v>14937.86</v>
      </c>
      <c r="M2408" s="12">
        <v>0</v>
      </c>
    </row>
    <row r="2409" spans="1:13" ht="15.75" thickBot="1">
      <c r="A2409" s="13"/>
      <c r="B2409" s="14" t="s">
        <v>4128</v>
      </c>
      <c r="C2409" s="15"/>
      <c r="D2409" s="15"/>
      <c r="E2409" s="16">
        <f>SUM($E$2392:$E$2408)</f>
        <v>283675.73000000004</v>
      </c>
      <c r="F2409" s="16">
        <f>SUM($F$2392:$F$2408)</f>
        <v>83900</v>
      </c>
      <c r="G2409" s="16">
        <f>SUM($G$2392:$G$2408)</f>
        <v>283675.73000000004</v>
      </c>
      <c r="H2409" s="16">
        <f>SUM($H$2392:$H$2408)</f>
        <v>10904.56</v>
      </c>
      <c r="I2409" s="16">
        <f>SUM($I$2392:$I$2408)</f>
        <v>5313.62</v>
      </c>
      <c r="J2409" s="16">
        <f>SUM($J$2392:$J$2408)</f>
        <v>267457.55</v>
      </c>
      <c r="K2409" s="16">
        <f>SUM($K$2392:$K$2408)</f>
        <v>278362.11000000004</v>
      </c>
      <c r="L2409" s="16">
        <f>SUM($L$2392:$L$2408)</f>
        <v>267457.55</v>
      </c>
      <c r="M2409" s="16">
        <f>SUM($M$2392:$M$2408)</f>
        <v>5313.62</v>
      </c>
    </row>
    <row r="2410" spans="1:13" ht="15.75" thickBot="1">
      <c r="A2410" s="6" t="s">
        <v>4129</v>
      </c>
      <c r="B2410" s="7" t="s">
        <v>4130</v>
      </c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75">
      <c r="A2411" s="5" t="s">
        <v>4628</v>
      </c>
      <c r="B2411" s="5" t="s">
        <v>4629</v>
      </c>
      <c r="C2411" s="5" t="s">
        <v>447</v>
      </c>
      <c r="D2411" s="5" t="s">
        <v>447</v>
      </c>
      <c r="E2411" s="8">
        <v>0</v>
      </c>
      <c r="F2411" s="8">
        <v>7000</v>
      </c>
      <c r="G2411" s="8">
        <v>0</v>
      </c>
      <c r="H2411" s="8">
        <v>0</v>
      </c>
      <c r="I2411" s="8">
        <v>0</v>
      </c>
      <c r="J2411" s="8">
        <v>0</v>
      </c>
      <c r="K2411" s="8">
        <v>0</v>
      </c>
      <c r="L2411" s="8">
        <v>0</v>
      </c>
      <c r="M2411" s="9">
        <v>0</v>
      </c>
    </row>
    <row r="2412" spans="1:13" ht="45">
      <c r="A2412" s="10" t="s">
        <v>4630</v>
      </c>
      <c r="B2412" s="10" t="s">
        <v>4631</v>
      </c>
      <c r="C2412" s="10" t="s">
        <v>4614</v>
      </c>
      <c r="D2412" s="10" t="s">
        <v>4615</v>
      </c>
      <c r="E2412" s="11">
        <v>24168.6</v>
      </c>
      <c r="F2412" s="11">
        <v>4000</v>
      </c>
      <c r="G2412" s="11">
        <v>24168.6</v>
      </c>
      <c r="H2412" s="11">
        <v>0</v>
      </c>
      <c r="I2412" s="11">
        <v>0</v>
      </c>
      <c r="J2412" s="11">
        <v>24168.6</v>
      </c>
      <c r="K2412" s="11">
        <v>24168.6</v>
      </c>
      <c r="L2412" s="11">
        <v>24168.6</v>
      </c>
      <c r="M2412" s="12">
        <v>0</v>
      </c>
    </row>
    <row r="2413" spans="1:13" ht="45.75" thickBot="1">
      <c r="A2413" s="10" t="s">
        <v>4632</v>
      </c>
      <c r="B2413" s="10" t="s">
        <v>4633</v>
      </c>
      <c r="C2413" s="10" t="s">
        <v>4614</v>
      </c>
      <c r="D2413" s="10" t="s">
        <v>4615</v>
      </c>
      <c r="E2413" s="11">
        <v>0</v>
      </c>
      <c r="F2413" s="11">
        <v>4200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2">
        <v>0</v>
      </c>
    </row>
    <row r="2414" spans="1:13" ht="15.75" thickBot="1">
      <c r="A2414" s="13"/>
      <c r="B2414" s="14" t="s">
        <v>4139</v>
      </c>
      <c r="C2414" s="15"/>
      <c r="D2414" s="15"/>
      <c r="E2414" s="16">
        <f>SUM($E$2411:$E$2413)</f>
        <v>24168.6</v>
      </c>
      <c r="F2414" s="16">
        <f>SUM($F$2411:$F$2413)</f>
        <v>15200</v>
      </c>
      <c r="G2414" s="16">
        <f>SUM($G$2411:$G$2413)</f>
        <v>24168.6</v>
      </c>
      <c r="H2414" s="16">
        <f>SUM($H$2411:$H$2413)</f>
        <v>0</v>
      </c>
      <c r="I2414" s="16">
        <f>SUM($I$2411:$I$2413)</f>
        <v>0</v>
      </c>
      <c r="J2414" s="16">
        <f>SUM($J$2411:$J$2413)</f>
        <v>24168.6</v>
      </c>
      <c r="K2414" s="16">
        <f>SUM($K$2411:$K$2413)</f>
        <v>24168.6</v>
      </c>
      <c r="L2414" s="16">
        <f>SUM($L$2411:$L$2413)</f>
        <v>24168.6</v>
      </c>
      <c r="M2414" s="16">
        <f>SUM($M$2411:$M$2413)</f>
        <v>0</v>
      </c>
    </row>
    <row r="2415" spans="2:13" ht="15.75" thickBot="1">
      <c r="B2415" s="14" t="s">
        <v>4145</v>
      </c>
      <c r="C2415" s="15"/>
      <c r="D2415" s="15"/>
      <c r="E2415" s="16">
        <f>(E2409+E2414)</f>
        <v>307844.33</v>
      </c>
      <c r="F2415" s="16">
        <f>(F2409+F2414)</f>
        <v>99100</v>
      </c>
      <c r="G2415" s="16">
        <f>(G2409+G2414)</f>
        <v>307844.33</v>
      </c>
      <c r="H2415" s="16">
        <f>(H2409+H2414)</f>
        <v>10904.56</v>
      </c>
      <c r="I2415" s="16">
        <f>(I2409+I2414)</f>
        <v>5313.62</v>
      </c>
      <c r="J2415" s="16">
        <f>(J2409+J2414)</f>
        <v>291626.14999999997</v>
      </c>
      <c r="K2415" s="16">
        <f>(K2409+K2414)</f>
        <v>302530.71</v>
      </c>
      <c r="L2415" s="16">
        <f>(L2409+L2414)</f>
        <v>291626.14999999997</v>
      </c>
      <c r="M2415" s="16">
        <f>(M2409+M2414)</f>
        <v>5313.62</v>
      </c>
    </row>
    <row r="2416" spans="1:13" ht="15.75" thickBot="1">
      <c r="A2416" s="4" t="s">
        <v>4146</v>
      </c>
      <c r="B2416" s="1" t="s">
        <v>4147</v>
      </c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5.75" thickBot="1">
      <c r="A2417" s="6" t="s">
        <v>4516</v>
      </c>
      <c r="B2417" s="7" t="s">
        <v>4517</v>
      </c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30.75" thickBot="1">
      <c r="A2418" s="5" t="s">
        <v>4634</v>
      </c>
      <c r="B2418" s="5" t="s">
        <v>4635</v>
      </c>
      <c r="C2418" s="5" t="s">
        <v>4636</v>
      </c>
      <c r="D2418" s="5" t="s">
        <v>4635</v>
      </c>
      <c r="E2418" s="8">
        <v>600</v>
      </c>
      <c r="F2418" s="8">
        <v>600</v>
      </c>
      <c r="G2418" s="8">
        <v>600</v>
      </c>
      <c r="H2418" s="8">
        <v>0</v>
      </c>
      <c r="I2418" s="8">
        <v>0</v>
      </c>
      <c r="J2418" s="8">
        <v>600</v>
      </c>
      <c r="K2418" s="8">
        <v>600</v>
      </c>
      <c r="L2418" s="8">
        <v>600</v>
      </c>
      <c r="M2418" s="9">
        <v>0</v>
      </c>
    </row>
    <row r="2419" spans="1:13" ht="15.75" thickBot="1">
      <c r="A2419" s="13"/>
      <c r="B2419" s="14" t="s">
        <v>4565</v>
      </c>
      <c r="C2419" s="15"/>
      <c r="D2419" s="15"/>
      <c r="E2419" s="16">
        <f>SUM($E$2418:$E$2418)</f>
        <v>600</v>
      </c>
      <c r="F2419" s="16">
        <f>SUM($F$2418:$F$2418)</f>
        <v>600</v>
      </c>
      <c r="G2419" s="16">
        <f>SUM($G$2418:$G$2418)</f>
        <v>600</v>
      </c>
      <c r="H2419" s="16">
        <f>SUM($H$2418:$H$2418)</f>
        <v>0</v>
      </c>
      <c r="I2419" s="16">
        <f>SUM($I$2418:$I$2418)</f>
        <v>0</v>
      </c>
      <c r="J2419" s="16">
        <f>SUM($J$2418:$J$2418)</f>
        <v>600</v>
      </c>
      <c r="K2419" s="16">
        <f>SUM($K$2418:$K$2418)</f>
        <v>600</v>
      </c>
      <c r="L2419" s="16">
        <f>SUM($L$2418:$L$2418)</f>
        <v>600</v>
      </c>
      <c r="M2419" s="16">
        <f>SUM($M$2418:$M$2418)</f>
        <v>0</v>
      </c>
    </row>
    <row r="2420" spans="2:13" ht="15.75" thickBot="1">
      <c r="B2420" s="14" t="s">
        <v>4573</v>
      </c>
      <c r="C2420" s="15"/>
      <c r="D2420" s="15"/>
      <c r="E2420" s="16">
        <f>(E2419)</f>
        <v>600</v>
      </c>
      <c r="F2420" s="16">
        <f>(F2419)</f>
        <v>600</v>
      </c>
      <c r="G2420" s="16">
        <f>(G2419)</f>
        <v>600</v>
      </c>
      <c r="H2420" s="16">
        <f>(H2419)</f>
        <v>0</v>
      </c>
      <c r="I2420" s="16">
        <f>(I2419)</f>
        <v>0</v>
      </c>
      <c r="J2420" s="16">
        <f>(J2419)</f>
        <v>600</v>
      </c>
      <c r="K2420" s="16">
        <f>(K2419)</f>
        <v>600</v>
      </c>
      <c r="L2420" s="16">
        <f>(L2419)</f>
        <v>600</v>
      </c>
      <c r="M2420" s="16">
        <f>(M2419)</f>
        <v>0</v>
      </c>
    </row>
    <row r="2421" spans="2:13" ht="15.75" thickBot="1">
      <c r="B2421" s="14" t="s">
        <v>966</v>
      </c>
      <c r="C2421" s="15"/>
      <c r="D2421" s="15"/>
      <c r="E2421" s="16">
        <f>(E2415+E2420)</f>
        <v>308444.33</v>
      </c>
      <c r="F2421" s="16">
        <f>(F2415+F2420)</f>
        <v>99700</v>
      </c>
      <c r="G2421" s="16">
        <f>(G2415+G2420)</f>
        <v>308444.33</v>
      </c>
      <c r="H2421" s="16">
        <f>(H2415+H2420)</f>
        <v>10904.56</v>
      </c>
      <c r="I2421" s="16">
        <f>(I2415+I2420)</f>
        <v>5313.62</v>
      </c>
      <c r="J2421" s="16">
        <f>(J2415+J2420)</f>
        <v>292226.14999999997</v>
      </c>
      <c r="K2421" s="16">
        <f>(K2415+K2420)</f>
        <v>303130.71</v>
      </c>
      <c r="L2421" s="16">
        <f>(L2415+L2420)</f>
        <v>292226.14999999997</v>
      </c>
      <c r="M2421" s="16">
        <f>(M2415+M2420)</f>
        <v>5313.62</v>
      </c>
    </row>
    <row r="2422" spans="1:9" ht="15.75" thickBot="1">
      <c r="A2422" s="1" t="s">
        <v>967</v>
      </c>
      <c r="B2422" s="1"/>
      <c r="C2422" s="1"/>
      <c r="D2422" s="1"/>
      <c r="E2422" s="1"/>
      <c r="F2422" s="1"/>
      <c r="G2422" s="1"/>
      <c r="H2422" s="1"/>
      <c r="I2422" s="1"/>
    </row>
    <row r="2423" spans="1:13" ht="15.75" thickBot="1">
      <c r="A2423" s="4" t="s">
        <v>4094</v>
      </c>
      <c r="B2423" s="1" t="s">
        <v>4095</v>
      </c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ht="15.75" thickBot="1">
      <c r="A2424" s="4" t="s">
        <v>4096</v>
      </c>
      <c r="B2424" s="1" t="s">
        <v>4097</v>
      </c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ht="15.75" thickBot="1">
      <c r="A2425" s="6" t="s">
        <v>4098</v>
      </c>
      <c r="B2425" s="7" t="s">
        <v>4097</v>
      </c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45">
      <c r="A2426" s="5" t="s">
        <v>4637</v>
      </c>
      <c r="B2426" s="5" t="s">
        <v>4638</v>
      </c>
      <c r="C2426" s="5" t="s">
        <v>4639</v>
      </c>
      <c r="D2426" s="5" t="s">
        <v>4640</v>
      </c>
      <c r="E2426" s="8">
        <v>34345.71</v>
      </c>
      <c r="F2426" s="8">
        <v>8100</v>
      </c>
      <c r="G2426" s="8">
        <v>34345.71</v>
      </c>
      <c r="H2426" s="8">
        <v>0</v>
      </c>
      <c r="I2426" s="8">
        <v>0</v>
      </c>
      <c r="J2426" s="8">
        <v>34345.71</v>
      </c>
      <c r="K2426" s="8">
        <v>34345.71</v>
      </c>
      <c r="L2426" s="8">
        <v>34345.71</v>
      </c>
      <c r="M2426" s="9">
        <v>0</v>
      </c>
    </row>
    <row r="2427" spans="1:13" ht="60">
      <c r="A2427" s="10" t="s">
        <v>4641</v>
      </c>
      <c r="B2427" s="10" t="s">
        <v>4642</v>
      </c>
      <c r="C2427" s="10" t="s">
        <v>4643</v>
      </c>
      <c r="D2427" s="10" t="s">
        <v>4644</v>
      </c>
      <c r="E2427" s="11">
        <v>93229.93</v>
      </c>
      <c r="F2427" s="11">
        <v>7750</v>
      </c>
      <c r="G2427" s="11">
        <v>93229.93</v>
      </c>
      <c r="H2427" s="11">
        <v>743.08</v>
      </c>
      <c r="I2427" s="11">
        <v>0</v>
      </c>
      <c r="J2427" s="11">
        <v>92486.85</v>
      </c>
      <c r="K2427" s="11">
        <v>93229.93</v>
      </c>
      <c r="L2427" s="11">
        <v>92486.85</v>
      </c>
      <c r="M2427" s="12">
        <v>0</v>
      </c>
    </row>
    <row r="2428" spans="1:13" ht="45">
      <c r="A2428" s="10" t="s">
        <v>4645</v>
      </c>
      <c r="B2428" s="10" t="s">
        <v>4646</v>
      </c>
      <c r="C2428" s="10" t="s">
        <v>4647</v>
      </c>
      <c r="D2428" s="10" t="s">
        <v>4648</v>
      </c>
      <c r="E2428" s="11">
        <v>14220.68</v>
      </c>
      <c r="F2428" s="11">
        <v>0</v>
      </c>
      <c r="G2428" s="11">
        <v>14220.68</v>
      </c>
      <c r="H2428" s="11">
        <v>0</v>
      </c>
      <c r="I2428" s="11">
        <v>0</v>
      </c>
      <c r="J2428" s="11">
        <v>14220.68</v>
      </c>
      <c r="K2428" s="11">
        <v>14220.68</v>
      </c>
      <c r="L2428" s="11">
        <v>14220.68</v>
      </c>
      <c r="M2428" s="12">
        <v>0</v>
      </c>
    </row>
    <row r="2429" spans="1:13" ht="45">
      <c r="A2429" s="10" t="s">
        <v>4649</v>
      </c>
      <c r="B2429" s="10" t="s">
        <v>4650</v>
      </c>
      <c r="C2429" s="10" t="s">
        <v>4651</v>
      </c>
      <c r="D2429" s="10" t="s">
        <v>4652</v>
      </c>
      <c r="E2429" s="11">
        <v>28083.64</v>
      </c>
      <c r="F2429" s="11">
        <v>4500</v>
      </c>
      <c r="G2429" s="11">
        <v>28083.64</v>
      </c>
      <c r="H2429" s="11">
        <v>3442.97</v>
      </c>
      <c r="I2429" s="11">
        <v>0</v>
      </c>
      <c r="J2429" s="11">
        <v>24640.67</v>
      </c>
      <c r="K2429" s="11">
        <v>28083.64</v>
      </c>
      <c r="L2429" s="11">
        <v>24640.67</v>
      </c>
      <c r="M2429" s="12">
        <v>0</v>
      </c>
    </row>
    <row r="2430" spans="1:13" ht="45">
      <c r="A2430" s="10" t="s">
        <v>4653</v>
      </c>
      <c r="B2430" s="10" t="s">
        <v>4654</v>
      </c>
      <c r="C2430" s="10" t="s">
        <v>4655</v>
      </c>
      <c r="D2430" s="10" t="s">
        <v>4585</v>
      </c>
      <c r="E2430" s="11">
        <v>5804.04</v>
      </c>
      <c r="F2430" s="11">
        <v>0</v>
      </c>
      <c r="G2430" s="11">
        <v>5804.04</v>
      </c>
      <c r="H2430" s="11">
        <v>0</v>
      </c>
      <c r="I2430" s="11">
        <v>0</v>
      </c>
      <c r="J2430" s="11">
        <v>5804.04</v>
      </c>
      <c r="K2430" s="11">
        <v>5804.04</v>
      </c>
      <c r="L2430" s="11">
        <v>5804.04</v>
      </c>
      <c r="M2430" s="12">
        <v>0</v>
      </c>
    </row>
    <row r="2431" spans="1:13" ht="45">
      <c r="A2431" s="10" t="s">
        <v>4656</v>
      </c>
      <c r="B2431" s="10" t="s">
        <v>4657</v>
      </c>
      <c r="C2431" s="10" t="s">
        <v>4658</v>
      </c>
      <c r="D2431" s="10" t="s">
        <v>4659</v>
      </c>
      <c r="E2431" s="11">
        <v>5708.9</v>
      </c>
      <c r="F2431" s="11">
        <v>1000</v>
      </c>
      <c r="G2431" s="11">
        <v>5708.9</v>
      </c>
      <c r="H2431" s="11">
        <v>0</v>
      </c>
      <c r="I2431" s="11">
        <v>0</v>
      </c>
      <c r="J2431" s="11">
        <v>5708.9</v>
      </c>
      <c r="K2431" s="11">
        <v>5708.9</v>
      </c>
      <c r="L2431" s="11">
        <v>5708.9</v>
      </c>
      <c r="M2431" s="12">
        <v>0</v>
      </c>
    </row>
    <row r="2432" spans="1:13" ht="60">
      <c r="A2432" s="10" t="s">
        <v>4660</v>
      </c>
      <c r="B2432" s="10" t="s">
        <v>4661</v>
      </c>
      <c r="C2432" s="10" t="s">
        <v>4662</v>
      </c>
      <c r="D2432" s="10" t="s">
        <v>4663</v>
      </c>
      <c r="E2432" s="11">
        <v>12996.32</v>
      </c>
      <c r="F2432" s="11">
        <v>8300</v>
      </c>
      <c r="G2432" s="11">
        <v>12996.32</v>
      </c>
      <c r="H2432" s="11">
        <v>0</v>
      </c>
      <c r="I2432" s="11">
        <v>0</v>
      </c>
      <c r="J2432" s="11">
        <v>12996.32</v>
      </c>
      <c r="K2432" s="11">
        <v>12996.32</v>
      </c>
      <c r="L2432" s="11">
        <v>12996.32</v>
      </c>
      <c r="M2432" s="12">
        <v>0</v>
      </c>
    </row>
    <row r="2433" spans="1:13" ht="30">
      <c r="A2433" s="10" t="s">
        <v>4664</v>
      </c>
      <c r="B2433" s="10" t="s">
        <v>4665</v>
      </c>
      <c r="C2433" s="10" t="s">
        <v>4666</v>
      </c>
      <c r="D2433" s="10" t="s">
        <v>4667</v>
      </c>
      <c r="E2433" s="11">
        <v>16561.28</v>
      </c>
      <c r="F2433" s="11">
        <v>6600</v>
      </c>
      <c r="G2433" s="11">
        <v>16561.28</v>
      </c>
      <c r="H2433" s="11">
        <v>833.28</v>
      </c>
      <c r="I2433" s="11">
        <v>0</v>
      </c>
      <c r="J2433" s="11">
        <v>15728</v>
      </c>
      <c r="K2433" s="11">
        <v>16561.28</v>
      </c>
      <c r="L2433" s="11">
        <v>15728</v>
      </c>
      <c r="M2433" s="12">
        <v>0</v>
      </c>
    </row>
    <row r="2434" spans="1:13" ht="30">
      <c r="A2434" s="10" t="s">
        <v>4668</v>
      </c>
      <c r="B2434" s="10" t="s">
        <v>4669</v>
      </c>
      <c r="C2434" s="10" t="s">
        <v>4670</v>
      </c>
      <c r="D2434" s="10" t="s">
        <v>4671</v>
      </c>
      <c r="E2434" s="11">
        <v>9607.68</v>
      </c>
      <c r="F2434" s="11">
        <v>0</v>
      </c>
      <c r="G2434" s="11">
        <v>9607.68</v>
      </c>
      <c r="H2434" s="11">
        <v>0</v>
      </c>
      <c r="I2434" s="11">
        <v>1625.18</v>
      </c>
      <c r="J2434" s="11">
        <v>7982.5</v>
      </c>
      <c r="K2434" s="11">
        <v>7982.5</v>
      </c>
      <c r="L2434" s="11">
        <v>7982.5</v>
      </c>
      <c r="M2434" s="12">
        <v>1625.18</v>
      </c>
    </row>
    <row r="2435" spans="1:13" ht="30">
      <c r="A2435" s="10" t="s">
        <v>4672</v>
      </c>
      <c r="B2435" s="10" t="s">
        <v>4673</v>
      </c>
      <c r="C2435" s="10" t="s">
        <v>4674</v>
      </c>
      <c r="D2435" s="10" t="s">
        <v>4675</v>
      </c>
      <c r="E2435" s="11">
        <v>0</v>
      </c>
      <c r="F2435" s="11">
        <v>14500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2">
        <v>0</v>
      </c>
    </row>
    <row r="2436" spans="1:13" ht="60">
      <c r="A2436" s="10" t="s">
        <v>4676</v>
      </c>
      <c r="B2436" s="10" t="s">
        <v>4677</v>
      </c>
      <c r="C2436" s="10" t="s">
        <v>4678</v>
      </c>
      <c r="D2436" s="10" t="s">
        <v>4679</v>
      </c>
      <c r="E2436" s="11">
        <v>10571.2</v>
      </c>
      <c r="F2436" s="11">
        <v>3100</v>
      </c>
      <c r="G2436" s="11">
        <v>10571.2</v>
      </c>
      <c r="H2436" s="11">
        <v>3094</v>
      </c>
      <c r="I2436" s="11">
        <v>0</v>
      </c>
      <c r="J2436" s="11">
        <v>7477.2</v>
      </c>
      <c r="K2436" s="11">
        <v>10571.2</v>
      </c>
      <c r="L2436" s="11">
        <v>7477.2</v>
      </c>
      <c r="M2436" s="12">
        <v>0</v>
      </c>
    </row>
    <row r="2437" spans="1:13" ht="30">
      <c r="A2437" s="10" t="s">
        <v>4680</v>
      </c>
      <c r="B2437" s="10" t="s">
        <v>4681</v>
      </c>
      <c r="C2437" s="10" t="s">
        <v>4682</v>
      </c>
      <c r="D2437" s="10" t="s">
        <v>4683</v>
      </c>
      <c r="E2437" s="11">
        <v>354.6</v>
      </c>
      <c r="F2437" s="11">
        <v>5100</v>
      </c>
      <c r="G2437" s="11">
        <v>354.6</v>
      </c>
      <c r="H2437" s="11">
        <v>68</v>
      </c>
      <c r="I2437" s="11">
        <v>0</v>
      </c>
      <c r="J2437" s="11">
        <v>286.6</v>
      </c>
      <c r="K2437" s="11">
        <v>354.6</v>
      </c>
      <c r="L2437" s="11">
        <v>286.6</v>
      </c>
      <c r="M2437" s="12">
        <v>0</v>
      </c>
    </row>
    <row r="2438" spans="1:13" ht="30">
      <c r="A2438" s="10" t="s">
        <v>4684</v>
      </c>
      <c r="B2438" s="10" t="s">
        <v>4685</v>
      </c>
      <c r="C2438" s="10" t="s">
        <v>4686</v>
      </c>
      <c r="D2438" s="10" t="s">
        <v>4687</v>
      </c>
      <c r="E2438" s="11">
        <v>3474.53</v>
      </c>
      <c r="F2438" s="11">
        <v>500</v>
      </c>
      <c r="G2438" s="11">
        <v>3474.53</v>
      </c>
      <c r="H2438" s="11">
        <v>386</v>
      </c>
      <c r="I2438" s="11">
        <v>0</v>
      </c>
      <c r="J2438" s="11">
        <v>3088.53</v>
      </c>
      <c r="K2438" s="11">
        <v>3474.53</v>
      </c>
      <c r="L2438" s="11">
        <v>3088.53</v>
      </c>
      <c r="M2438" s="12">
        <v>0</v>
      </c>
    </row>
    <row r="2439" spans="1:13" ht="45">
      <c r="A2439" s="10" t="s">
        <v>4688</v>
      </c>
      <c r="B2439" s="10" t="s">
        <v>4689</v>
      </c>
      <c r="C2439" s="10" t="s">
        <v>4690</v>
      </c>
      <c r="D2439" s="10" t="s">
        <v>4691</v>
      </c>
      <c r="E2439" s="11">
        <v>5035.49</v>
      </c>
      <c r="F2439" s="11">
        <v>2600</v>
      </c>
      <c r="G2439" s="11">
        <v>5035.49</v>
      </c>
      <c r="H2439" s="11">
        <v>2400</v>
      </c>
      <c r="I2439" s="11">
        <v>0</v>
      </c>
      <c r="J2439" s="11">
        <v>2635.49</v>
      </c>
      <c r="K2439" s="11">
        <v>5035.49</v>
      </c>
      <c r="L2439" s="11">
        <v>2635.49</v>
      </c>
      <c r="M2439" s="12">
        <v>0</v>
      </c>
    </row>
    <row r="2440" spans="1:13" ht="30">
      <c r="A2440" s="10" t="s">
        <v>4692</v>
      </c>
      <c r="B2440" s="10" t="s">
        <v>4693</v>
      </c>
      <c r="C2440" s="10" t="s">
        <v>4694</v>
      </c>
      <c r="D2440" s="10" t="s">
        <v>4695</v>
      </c>
      <c r="E2440" s="11">
        <v>18513.2</v>
      </c>
      <c r="F2440" s="11">
        <v>26500</v>
      </c>
      <c r="G2440" s="11">
        <v>18513.2</v>
      </c>
      <c r="H2440" s="11">
        <v>0</v>
      </c>
      <c r="I2440" s="11">
        <v>0</v>
      </c>
      <c r="J2440" s="11">
        <v>18513.2</v>
      </c>
      <c r="K2440" s="11">
        <v>17478.2</v>
      </c>
      <c r="L2440" s="11">
        <v>18513.2</v>
      </c>
      <c r="M2440" s="12">
        <v>1035</v>
      </c>
    </row>
    <row r="2441" spans="1:13" ht="30">
      <c r="A2441" s="10" t="s">
        <v>4696</v>
      </c>
      <c r="B2441" s="10" t="s">
        <v>4697</v>
      </c>
      <c r="C2441" s="10" t="s">
        <v>447</v>
      </c>
      <c r="D2441" s="10" t="s">
        <v>447</v>
      </c>
      <c r="E2441" s="11">
        <v>100</v>
      </c>
      <c r="F2441" s="11">
        <v>100</v>
      </c>
      <c r="G2441" s="11">
        <v>100</v>
      </c>
      <c r="H2441" s="11">
        <v>4.42</v>
      </c>
      <c r="I2441" s="11">
        <v>95.58</v>
      </c>
      <c r="J2441" s="11">
        <v>0</v>
      </c>
      <c r="K2441" s="11">
        <v>4.42</v>
      </c>
      <c r="L2441" s="11">
        <v>0</v>
      </c>
      <c r="M2441" s="12">
        <v>95.58</v>
      </c>
    </row>
    <row r="2442" spans="1:13" ht="45">
      <c r="A2442" s="10" t="s">
        <v>4698</v>
      </c>
      <c r="B2442" s="10" t="s">
        <v>4699</v>
      </c>
      <c r="C2442" s="10" t="s">
        <v>4700</v>
      </c>
      <c r="D2442" s="10" t="s">
        <v>4701</v>
      </c>
      <c r="E2442" s="11">
        <v>84356.38</v>
      </c>
      <c r="F2442" s="11">
        <v>61500</v>
      </c>
      <c r="G2442" s="11">
        <v>84356.38</v>
      </c>
      <c r="H2442" s="11">
        <v>356.13</v>
      </c>
      <c r="I2442" s="11">
        <v>0</v>
      </c>
      <c r="J2442" s="11">
        <v>84000.25</v>
      </c>
      <c r="K2442" s="11">
        <v>84356.38</v>
      </c>
      <c r="L2442" s="11">
        <v>84000.25</v>
      </c>
      <c r="M2442" s="12">
        <v>0</v>
      </c>
    </row>
    <row r="2443" spans="1:13" ht="15">
      <c r="A2443" s="10" t="s">
        <v>4702</v>
      </c>
      <c r="B2443" s="10" t="s">
        <v>4703</v>
      </c>
      <c r="C2443" s="10" t="s">
        <v>4704</v>
      </c>
      <c r="D2443" s="10" t="s">
        <v>4705</v>
      </c>
      <c r="E2443" s="11">
        <v>28109.33</v>
      </c>
      <c r="F2443" s="11">
        <v>16500</v>
      </c>
      <c r="G2443" s="11">
        <v>28109.33</v>
      </c>
      <c r="H2443" s="11">
        <v>5177.28</v>
      </c>
      <c r="I2443" s="11">
        <v>0</v>
      </c>
      <c r="J2443" s="11">
        <v>22932.05</v>
      </c>
      <c r="K2443" s="11">
        <v>28109.33</v>
      </c>
      <c r="L2443" s="11">
        <v>22932.05</v>
      </c>
      <c r="M2443" s="12">
        <v>0</v>
      </c>
    </row>
    <row r="2444" spans="1:13" ht="15">
      <c r="A2444" s="10" t="s">
        <v>4706</v>
      </c>
      <c r="B2444" s="10" t="s">
        <v>4707</v>
      </c>
      <c r="C2444" s="10" t="s">
        <v>4708</v>
      </c>
      <c r="D2444" s="10" t="s">
        <v>4709</v>
      </c>
      <c r="E2444" s="11">
        <v>232996.77</v>
      </c>
      <c r="F2444" s="11">
        <v>99000</v>
      </c>
      <c r="G2444" s="11">
        <v>232996.77</v>
      </c>
      <c r="H2444" s="11">
        <v>3223.71</v>
      </c>
      <c r="I2444" s="11">
        <v>150</v>
      </c>
      <c r="J2444" s="11">
        <v>229623.06</v>
      </c>
      <c r="K2444" s="11">
        <v>232846.77</v>
      </c>
      <c r="L2444" s="11">
        <v>229623.06</v>
      </c>
      <c r="M2444" s="12">
        <v>150</v>
      </c>
    </row>
    <row r="2445" spans="1:13" ht="30">
      <c r="A2445" s="10" t="s">
        <v>4710</v>
      </c>
      <c r="B2445" s="10" t="s">
        <v>4711</v>
      </c>
      <c r="C2445" s="10" t="s">
        <v>4712</v>
      </c>
      <c r="D2445" s="10" t="s">
        <v>4713</v>
      </c>
      <c r="E2445" s="11">
        <v>4216.8</v>
      </c>
      <c r="F2445" s="11">
        <v>0</v>
      </c>
      <c r="G2445" s="11">
        <v>4216.8</v>
      </c>
      <c r="H2445" s="11">
        <v>0</v>
      </c>
      <c r="I2445" s="11">
        <v>0</v>
      </c>
      <c r="J2445" s="11">
        <v>4216.8</v>
      </c>
      <c r="K2445" s="11">
        <v>4216.8</v>
      </c>
      <c r="L2445" s="11">
        <v>4216.8</v>
      </c>
      <c r="M2445" s="12">
        <v>0</v>
      </c>
    </row>
    <row r="2446" spans="1:13" ht="15">
      <c r="A2446" s="10" t="s">
        <v>4714</v>
      </c>
      <c r="B2446" s="10" t="s">
        <v>4715</v>
      </c>
      <c r="C2446" s="10" t="s">
        <v>4716</v>
      </c>
      <c r="D2446" s="10" t="s">
        <v>4717</v>
      </c>
      <c r="E2446" s="11">
        <v>79734.42</v>
      </c>
      <c r="F2446" s="11">
        <v>21000</v>
      </c>
      <c r="G2446" s="11">
        <v>79734.42</v>
      </c>
      <c r="H2446" s="11">
        <v>74259.99</v>
      </c>
      <c r="I2446" s="11">
        <v>0</v>
      </c>
      <c r="J2446" s="11">
        <v>5474.43</v>
      </c>
      <c r="K2446" s="11">
        <v>79734.42</v>
      </c>
      <c r="L2446" s="11">
        <v>5474.43</v>
      </c>
      <c r="M2446" s="12">
        <v>0</v>
      </c>
    </row>
    <row r="2447" spans="1:13" ht="15">
      <c r="A2447" s="10" t="s">
        <v>4718</v>
      </c>
      <c r="B2447" s="10" t="s">
        <v>4719</v>
      </c>
      <c r="C2447" s="10" t="s">
        <v>447</v>
      </c>
      <c r="D2447" s="10" t="s">
        <v>447</v>
      </c>
      <c r="E2447" s="11">
        <v>9280.8</v>
      </c>
      <c r="F2447" s="11">
        <v>5800</v>
      </c>
      <c r="G2447" s="11">
        <v>9280.8</v>
      </c>
      <c r="H2447" s="11">
        <v>0</v>
      </c>
      <c r="I2447" s="11">
        <v>0</v>
      </c>
      <c r="J2447" s="11">
        <v>9280.8</v>
      </c>
      <c r="K2447" s="11">
        <v>9280.8</v>
      </c>
      <c r="L2447" s="11">
        <v>9280.8</v>
      </c>
      <c r="M2447" s="12">
        <v>0</v>
      </c>
    </row>
    <row r="2448" spans="1:13" ht="60">
      <c r="A2448" s="10" t="s">
        <v>4720</v>
      </c>
      <c r="B2448" s="10" t="s">
        <v>4721</v>
      </c>
      <c r="C2448" s="10" t="s">
        <v>4722</v>
      </c>
      <c r="D2448" s="10" t="s">
        <v>4723</v>
      </c>
      <c r="E2448" s="11">
        <v>52818.35</v>
      </c>
      <c r="F2448" s="11">
        <v>14500</v>
      </c>
      <c r="G2448" s="11">
        <v>52818.35</v>
      </c>
      <c r="H2448" s="11">
        <v>123</v>
      </c>
      <c r="I2448" s="11">
        <v>0</v>
      </c>
      <c r="J2448" s="11">
        <v>52695.35</v>
      </c>
      <c r="K2448" s="11">
        <v>52818.35</v>
      </c>
      <c r="L2448" s="11">
        <v>52695.35</v>
      </c>
      <c r="M2448" s="12">
        <v>0</v>
      </c>
    </row>
    <row r="2449" spans="1:13" ht="30">
      <c r="A2449" s="10" t="s">
        <v>4724</v>
      </c>
      <c r="B2449" s="10" t="s">
        <v>4725</v>
      </c>
      <c r="C2449" s="10" t="s">
        <v>4726</v>
      </c>
      <c r="D2449" s="10" t="s">
        <v>4727</v>
      </c>
      <c r="E2449" s="11">
        <v>14309.21</v>
      </c>
      <c r="F2449" s="11">
        <v>3500</v>
      </c>
      <c r="G2449" s="11">
        <v>14309.21</v>
      </c>
      <c r="H2449" s="11">
        <v>0</v>
      </c>
      <c r="I2449" s="11">
        <v>0</v>
      </c>
      <c r="J2449" s="11">
        <v>14309.21</v>
      </c>
      <c r="K2449" s="11">
        <v>14309.21</v>
      </c>
      <c r="L2449" s="11">
        <v>14309.21</v>
      </c>
      <c r="M2449" s="12">
        <v>0</v>
      </c>
    </row>
    <row r="2450" spans="1:13" ht="45">
      <c r="A2450" s="10" t="s">
        <v>4728</v>
      </c>
      <c r="B2450" s="10" t="s">
        <v>4729</v>
      </c>
      <c r="C2450" s="10" t="s">
        <v>4730</v>
      </c>
      <c r="D2450" s="10" t="s">
        <v>4731</v>
      </c>
      <c r="E2450" s="11">
        <v>34081.64</v>
      </c>
      <c r="F2450" s="11">
        <v>500</v>
      </c>
      <c r="G2450" s="11">
        <v>34081.64</v>
      </c>
      <c r="H2450" s="11">
        <v>13.3</v>
      </c>
      <c r="I2450" s="11">
        <v>7.44</v>
      </c>
      <c r="J2450" s="11">
        <v>34060.9</v>
      </c>
      <c r="K2450" s="11">
        <v>34074.2</v>
      </c>
      <c r="L2450" s="11">
        <v>34060.9</v>
      </c>
      <c r="M2450" s="12">
        <v>7.44</v>
      </c>
    </row>
    <row r="2451" spans="1:13" ht="45">
      <c r="A2451" s="10" t="s">
        <v>4732</v>
      </c>
      <c r="B2451" s="10" t="s">
        <v>4733</v>
      </c>
      <c r="C2451" s="10" t="s">
        <v>4734</v>
      </c>
      <c r="D2451" s="10" t="s">
        <v>4735</v>
      </c>
      <c r="E2451" s="11">
        <v>0</v>
      </c>
      <c r="F2451" s="11">
        <v>25000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2">
        <v>0</v>
      </c>
    </row>
    <row r="2452" spans="1:13" ht="45">
      <c r="A2452" s="10" t="s">
        <v>4736</v>
      </c>
      <c r="B2452" s="10" t="s">
        <v>4737</v>
      </c>
      <c r="C2452" s="10" t="s">
        <v>4738</v>
      </c>
      <c r="D2452" s="10" t="s">
        <v>4739</v>
      </c>
      <c r="E2452" s="11">
        <v>51100.36</v>
      </c>
      <c r="F2452" s="11">
        <v>11600</v>
      </c>
      <c r="G2452" s="11">
        <v>51100.36</v>
      </c>
      <c r="H2452" s="11">
        <v>147.56</v>
      </c>
      <c r="I2452" s="11">
        <v>10.01</v>
      </c>
      <c r="J2452" s="11">
        <v>50942.79</v>
      </c>
      <c r="K2452" s="11">
        <v>51090.35</v>
      </c>
      <c r="L2452" s="11">
        <v>50942.79</v>
      </c>
      <c r="M2452" s="12">
        <v>10.01</v>
      </c>
    </row>
    <row r="2453" spans="1:13" ht="30.75" thickBot="1">
      <c r="A2453" s="10" t="s">
        <v>4740</v>
      </c>
      <c r="B2453" s="10" t="s">
        <v>4741</v>
      </c>
      <c r="C2453" s="10" t="s">
        <v>4742</v>
      </c>
      <c r="D2453" s="10" t="s">
        <v>4743</v>
      </c>
      <c r="E2453" s="11">
        <v>1760.82</v>
      </c>
      <c r="F2453" s="11">
        <v>0</v>
      </c>
      <c r="G2453" s="11">
        <v>1760.82</v>
      </c>
      <c r="H2453" s="11">
        <v>586.94</v>
      </c>
      <c r="I2453" s="11">
        <v>586.94</v>
      </c>
      <c r="J2453" s="11">
        <v>586.94</v>
      </c>
      <c r="K2453" s="11">
        <v>1173.88</v>
      </c>
      <c r="L2453" s="11">
        <v>586.94</v>
      </c>
      <c r="M2453" s="12">
        <v>586.94</v>
      </c>
    </row>
    <row r="2454" spans="1:13" ht="15.75" thickBot="1">
      <c r="A2454" s="13"/>
      <c r="B2454" s="14" t="s">
        <v>4128</v>
      </c>
      <c r="C2454" s="15"/>
      <c r="D2454" s="15"/>
      <c r="E2454" s="16">
        <f>SUM($E$2426:$E$2453)</f>
        <v>851372.08</v>
      </c>
      <c r="F2454" s="16">
        <f>SUM($F$2426:$F$2453)</f>
        <v>347550</v>
      </c>
      <c r="G2454" s="16">
        <f>SUM($G$2426:$G$2453)</f>
        <v>851372.08</v>
      </c>
      <c r="H2454" s="16">
        <f>SUM($H$2426:$H$2453)</f>
        <v>94859.66</v>
      </c>
      <c r="I2454" s="16">
        <f>SUM($I$2426:$I$2453)</f>
        <v>2475.15</v>
      </c>
      <c r="J2454" s="16">
        <f>SUM($J$2426:$J$2453)</f>
        <v>754037.2700000001</v>
      </c>
      <c r="K2454" s="16">
        <f>SUM($K$2426:$K$2453)</f>
        <v>847861.93</v>
      </c>
      <c r="L2454" s="16">
        <f>SUM($L$2426:$L$2453)</f>
        <v>754037.2700000001</v>
      </c>
      <c r="M2454" s="16">
        <f>SUM($M$2426:$M$2453)</f>
        <v>3510.1500000000005</v>
      </c>
    </row>
    <row r="2455" spans="1:13" ht="15.75" thickBot="1">
      <c r="A2455" s="6" t="s">
        <v>4129</v>
      </c>
      <c r="B2455" s="7" t="s">
        <v>4130</v>
      </c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60">
      <c r="A2456" s="5" t="s">
        <v>4744</v>
      </c>
      <c r="B2456" s="5" t="s">
        <v>4745</v>
      </c>
      <c r="C2456" s="5" t="s">
        <v>4700</v>
      </c>
      <c r="D2456" s="5" t="s">
        <v>4701</v>
      </c>
      <c r="E2456" s="8">
        <v>8906.42</v>
      </c>
      <c r="F2456" s="8">
        <v>3100</v>
      </c>
      <c r="G2456" s="8">
        <v>8906.42</v>
      </c>
      <c r="H2456" s="8">
        <v>0</v>
      </c>
      <c r="I2456" s="8">
        <v>0</v>
      </c>
      <c r="J2456" s="8">
        <v>8906.42</v>
      </c>
      <c r="K2456" s="8">
        <v>8906.42</v>
      </c>
      <c r="L2456" s="8">
        <v>8906.42</v>
      </c>
      <c r="M2456" s="9">
        <v>0</v>
      </c>
    </row>
    <row r="2457" spans="1:13" ht="30">
      <c r="A2457" s="10" t="s">
        <v>4746</v>
      </c>
      <c r="B2457" s="10" t="s">
        <v>4747</v>
      </c>
      <c r="C2457" s="10" t="s">
        <v>4704</v>
      </c>
      <c r="D2457" s="10" t="s">
        <v>4705</v>
      </c>
      <c r="E2457" s="11">
        <v>186</v>
      </c>
      <c r="F2457" s="11">
        <v>500</v>
      </c>
      <c r="G2457" s="11">
        <v>186</v>
      </c>
      <c r="H2457" s="11">
        <v>186</v>
      </c>
      <c r="I2457" s="11">
        <v>0</v>
      </c>
      <c r="J2457" s="11">
        <v>0</v>
      </c>
      <c r="K2457" s="11">
        <v>186</v>
      </c>
      <c r="L2457" s="11">
        <v>0</v>
      </c>
      <c r="M2457" s="12">
        <v>0</v>
      </c>
    </row>
    <row r="2458" spans="1:13" ht="45">
      <c r="A2458" s="10" t="s">
        <v>4748</v>
      </c>
      <c r="B2458" s="10" t="s">
        <v>4749</v>
      </c>
      <c r="C2458" s="10" t="s">
        <v>4708</v>
      </c>
      <c r="D2458" s="10" t="s">
        <v>4709</v>
      </c>
      <c r="E2458" s="11">
        <v>8312.73</v>
      </c>
      <c r="F2458" s="11">
        <v>5000</v>
      </c>
      <c r="G2458" s="11">
        <v>8312.73</v>
      </c>
      <c r="H2458" s="11">
        <v>0</v>
      </c>
      <c r="I2458" s="11">
        <v>0</v>
      </c>
      <c r="J2458" s="11">
        <v>8312.73</v>
      </c>
      <c r="K2458" s="11">
        <v>8312.73</v>
      </c>
      <c r="L2458" s="11">
        <v>8312.73</v>
      </c>
      <c r="M2458" s="12">
        <v>0</v>
      </c>
    </row>
    <row r="2459" spans="1:13" ht="30.75" thickBot="1">
      <c r="A2459" s="10" t="s">
        <v>4750</v>
      </c>
      <c r="B2459" s="10" t="s">
        <v>4751</v>
      </c>
      <c r="C2459" s="10" t="s">
        <v>4752</v>
      </c>
      <c r="D2459" s="10" t="s">
        <v>4753</v>
      </c>
      <c r="E2459" s="11">
        <v>4317.3</v>
      </c>
      <c r="F2459" s="11">
        <v>0</v>
      </c>
      <c r="G2459" s="11">
        <v>4317.3</v>
      </c>
      <c r="H2459" s="11">
        <v>0</v>
      </c>
      <c r="I2459" s="11">
        <v>0</v>
      </c>
      <c r="J2459" s="11">
        <v>4317.3</v>
      </c>
      <c r="K2459" s="11">
        <v>4317.3</v>
      </c>
      <c r="L2459" s="11">
        <v>4317.3</v>
      </c>
      <c r="M2459" s="12">
        <v>0</v>
      </c>
    </row>
    <row r="2460" spans="1:13" ht="15.75" thickBot="1">
      <c r="A2460" s="13"/>
      <c r="B2460" s="14" t="s">
        <v>4139</v>
      </c>
      <c r="C2460" s="15"/>
      <c r="D2460" s="15"/>
      <c r="E2460" s="16">
        <f>SUM($E$2456:$E$2459)</f>
        <v>21722.45</v>
      </c>
      <c r="F2460" s="16">
        <f>SUM($F$2456:$F$2459)</f>
        <v>8600</v>
      </c>
      <c r="G2460" s="16">
        <f>SUM($G$2456:$G$2459)</f>
        <v>21722.45</v>
      </c>
      <c r="H2460" s="16">
        <f>SUM($H$2456:$H$2459)</f>
        <v>186</v>
      </c>
      <c r="I2460" s="16">
        <f>SUM($I$2456:$I$2459)</f>
        <v>0</v>
      </c>
      <c r="J2460" s="16">
        <f>SUM($J$2456:$J$2459)</f>
        <v>21536.45</v>
      </c>
      <c r="K2460" s="16">
        <f>SUM($K$2456:$K$2459)</f>
        <v>21722.45</v>
      </c>
      <c r="L2460" s="16">
        <f>SUM($L$2456:$L$2459)</f>
        <v>21536.45</v>
      </c>
      <c r="M2460" s="16">
        <f>SUM($M$2456:$M$2459)</f>
        <v>0</v>
      </c>
    </row>
    <row r="2461" spans="2:13" ht="15.75" thickBot="1">
      <c r="B2461" s="14" t="s">
        <v>4145</v>
      </c>
      <c r="C2461" s="15"/>
      <c r="D2461" s="15"/>
      <c r="E2461" s="16">
        <f>(E2454+E2460)</f>
        <v>873094.5299999999</v>
      </c>
      <c r="F2461" s="16">
        <f>(F2454+F2460)</f>
        <v>356150</v>
      </c>
      <c r="G2461" s="16">
        <f>(G2454+G2460)</f>
        <v>873094.5299999999</v>
      </c>
      <c r="H2461" s="16">
        <f>(H2454+H2460)</f>
        <v>95045.66</v>
      </c>
      <c r="I2461" s="16">
        <f>(I2454+I2460)</f>
        <v>2475.15</v>
      </c>
      <c r="J2461" s="16">
        <f>(J2454+J2460)</f>
        <v>775573.7200000001</v>
      </c>
      <c r="K2461" s="16">
        <f>(K2454+K2460)</f>
        <v>869584.38</v>
      </c>
      <c r="L2461" s="16">
        <f>(L2454+L2460)</f>
        <v>775573.7200000001</v>
      </c>
      <c r="M2461" s="16">
        <f>(M2454+M2460)</f>
        <v>3510.1500000000005</v>
      </c>
    </row>
    <row r="2462" spans="1:13" ht="15.75" thickBot="1">
      <c r="A2462" s="4" t="s">
        <v>4146</v>
      </c>
      <c r="B2462" s="1" t="s">
        <v>4147</v>
      </c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ht="15.75" thickBot="1">
      <c r="A2463" s="6" t="s">
        <v>4516</v>
      </c>
      <c r="B2463" s="7" t="s">
        <v>4517</v>
      </c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30.75" thickBot="1">
      <c r="A2464" s="5" t="s">
        <v>4754</v>
      </c>
      <c r="B2464" s="5" t="s">
        <v>4755</v>
      </c>
      <c r="C2464" s="5" t="s">
        <v>4756</v>
      </c>
      <c r="D2464" s="5" t="s">
        <v>4755</v>
      </c>
      <c r="E2464" s="8">
        <v>600</v>
      </c>
      <c r="F2464" s="8">
        <v>600</v>
      </c>
      <c r="G2464" s="8">
        <v>600</v>
      </c>
      <c r="H2464" s="8">
        <v>0</v>
      </c>
      <c r="I2464" s="8">
        <v>0</v>
      </c>
      <c r="J2464" s="8">
        <v>600</v>
      </c>
      <c r="K2464" s="8">
        <v>600</v>
      </c>
      <c r="L2464" s="8">
        <v>600</v>
      </c>
      <c r="M2464" s="9">
        <v>0</v>
      </c>
    </row>
    <row r="2465" spans="1:13" ht="15.75" thickBot="1">
      <c r="A2465" s="13"/>
      <c r="B2465" s="14" t="s">
        <v>4565</v>
      </c>
      <c r="C2465" s="15"/>
      <c r="D2465" s="15"/>
      <c r="E2465" s="16">
        <f>SUM($E$2464:$E$2464)</f>
        <v>600</v>
      </c>
      <c r="F2465" s="16">
        <f>SUM($F$2464:$F$2464)</f>
        <v>600</v>
      </c>
      <c r="G2465" s="16">
        <f>SUM($G$2464:$G$2464)</f>
        <v>600</v>
      </c>
      <c r="H2465" s="16">
        <f>SUM($H$2464:$H$2464)</f>
        <v>0</v>
      </c>
      <c r="I2465" s="16">
        <f>SUM($I$2464:$I$2464)</f>
        <v>0</v>
      </c>
      <c r="J2465" s="16">
        <f>SUM($J$2464:$J$2464)</f>
        <v>600</v>
      </c>
      <c r="K2465" s="16">
        <f>SUM($K$2464:$K$2464)</f>
        <v>600</v>
      </c>
      <c r="L2465" s="16">
        <f>SUM($L$2464:$L$2464)</f>
        <v>600</v>
      </c>
      <c r="M2465" s="16">
        <f>SUM($M$2464:$M$2464)</f>
        <v>0</v>
      </c>
    </row>
    <row r="2466" spans="2:13" ht="15.75" thickBot="1">
      <c r="B2466" s="14" t="s">
        <v>4573</v>
      </c>
      <c r="C2466" s="15"/>
      <c r="D2466" s="15"/>
      <c r="E2466" s="16">
        <f>(E2465)</f>
        <v>600</v>
      </c>
      <c r="F2466" s="16">
        <f>(F2465)</f>
        <v>600</v>
      </c>
      <c r="G2466" s="16">
        <f>(G2465)</f>
        <v>600</v>
      </c>
      <c r="H2466" s="16">
        <f>(H2465)</f>
        <v>0</v>
      </c>
      <c r="I2466" s="16">
        <f>(I2465)</f>
        <v>0</v>
      </c>
      <c r="J2466" s="16">
        <f>(J2465)</f>
        <v>600</v>
      </c>
      <c r="K2466" s="16">
        <f>(K2465)</f>
        <v>600</v>
      </c>
      <c r="L2466" s="16">
        <f>(L2465)</f>
        <v>600</v>
      </c>
      <c r="M2466" s="16">
        <f>(M2465)</f>
        <v>0</v>
      </c>
    </row>
    <row r="2467" spans="2:13" ht="15.75" thickBot="1">
      <c r="B2467" s="14" t="s">
        <v>1875</v>
      </c>
      <c r="C2467" s="15"/>
      <c r="D2467" s="15"/>
      <c r="E2467" s="16">
        <f>(E2461+E2466)</f>
        <v>873694.5299999999</v>
      </c>
      <c r="F2467" s="16">
        <f>(F2461+F2466)</f>
        <v>356750</v>
      </c>
      <c r="G2467" s="16">
        <f>(G2461+G2466)</f>
        <v>873694.5299999999</v>
      </c>
      <c r="H2467" s="16">
        <f>(H2461+H2466)</f>
        <v>95045.66</v>
      </c>
      <c r="I2467" s="16">
        <f>(I2461+I2466)</f>
        <v>2475.15</v>
      </c>
      <c r="J2467" s="16">
        <f>(J2461+J2466)</f>
        <v>776173.7200000001</v>
      </c>
      <c r="K2467" s="16">
        <f>(K2461+K2466)</f>
        <v>870184.38</v>
      </c>
      <c r="L2467" s="16">
        <f>(L2461+L2466)</f>
        <v>776173.7200000001</v>
      </c>
      <c r="M2467" s="16">
        <f>(M2461+M2466)</f>
        <v>3510.1500000000005</v>
      </c>
    </row>
    <row r="2468" spans="1:9" ht="15.75" thickBot="1">
      <c r="A2468" s="1" t="s">
        <v>1876</v>
      </c>
      <c r="B2468" s="1"/>
      <c r="C2468" s="1"/>
      <c r="D2468" s="1"/>
      <c r="E2468" s="1"/>
      <c r="F2468" s="1"/>
      <c r="G2468" s="1"/>
      <c r="H2468" s="1"/>
      <c r="I2468" s="1"/>
    </row>
    <row r="2469" spans="1:13" ht="15.75" thickBot="1">
      <c r="A2469" s="4" t="s">
        <v>4094</v>
      </c>
      <c r="B2469" s="1" t="s">
        <v>4095</v>
      </c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ht="15.75" thickBot="1">
      <c r="A2470" s="4" t="s">
        <v>4096</v>
      </c>
      <c r="B2470" s="1" t="s">
        <v>4097</v>
      </c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ht="15.75" thickBot="1">
      <c r="A2471" s="6" t="s">
        <v>4098</v>
      </c>
      <c r="B2471" s="7" t="s">
        <v>4097</v>
      </c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45">
      <c r="A2472" s="5" t="s">
        <v>4757</v>
      </c>
      <c r="B2472" s="5" t="s">
        <v>4758</v>
      </c>
      <c r="C2472" s="5" t="s">
        <v>4759</v>
      </c>
      <c r="D2472" s="5" t="s">
        <v>4760</v>
      </c>
      <c r="E2472" s="8">
        <v>20362.83</v>
      </c>
      <c r="F2472" s="8">
        <v>3700</v>
      </c>
      <c r="G2472" s="8">
        <v>20362.83</v>
      </c>
      <c r="H2472" s="8">
        <v>856.22</v>
      </c>
      <c r="I2472" s="8">
        <v>0</v>
      </c>
      <c r="J2472" s="8">
        <v>19506.61</v>
      </c>
      <c r="K2472" s="8">
        <v>20362.83</v>
      </c>
      <c r="L2472" s="8">
        <v>19506.61</v>
      </c>
      <c r="M2472" s="9">
        <v>0</v>
      </c>
    </row>
    <row r="2473" spans="1:13" ht="45">
      <c r="A2473" s="10" t="s">
        <v>4761</v>
      </c>
      <c r="B2473" s="10" t="s">
        <v>4762</v>
      </c>
      <c r="C2473" s="10" t="s">
        <v>4763</v>
      </c>
      <c r="D2473" s="10" t="s">
        <v>4585</v>
      </c>
      <c r="E2473" s="11">
        <v>407992.66</v>
      </c>
      <c r="F2473" s="11">
        <v>82000</v>
      </c>
      <c r="G2473" s="11">
        <v>407992.66</v>
      </c>
      <c r="H2473" s="11">
        <v>0</v>
      </c>
      <c r="I2473" s="11">
        <v>0</v>
      </c>
      <c r="J2473" s="11">
        <v>407992.66</v>
      </c>
      <c r="K2473" s="11">
        <v>407992.66</v>
      </c>
      <c r="L2473" s="11">
        <v>407992.66</v>
      </c>
      <c r="M2473" s="12">
        <v>0</v>
      </c>
    </row>
    <row r="2474" spans="1:13" ht="45">
      <c r="A2474" s="10" t="s">
        <v>4764</v>
      </c>
      <c r="B2474" s="10" t="s">
        <v>4765</v>
      </c>
      <c r="C2474" s="10" t="s">
        <v>4766</v>
      </c>
      <c r="D2474" s="10" t="s">
        <v>4767</v>
      </c>
      <c r="E2474" s="11">
        <v>7582.1</v>
      </c>
      <c r="F2474" s="11">
        <v>11500</v>
      </c>
      <c r="G2474" s="11">
        <v>7582.1</v>
      </c>
      <c r="H2474" s="11">
        <v>124</v>
      </c>
      <c r="I2474" s="11">
        <v>0</v>
      </c>
      <c r="J2474" s="11">
        <v>7458.1</v>
      </c>
      <c r="K2474" s="11">
        <v>7582.1</v>
      </c>
      <c r="L2474" s="11">
        <v>7458.1</v>
      </c>
      <c r="M2474" s="12">
        <v>0</v>
      </c>
    </row>
    <row r="2475" spans="1:13" ht="30">
      <c r="A2475" s="10" t="s">
        <v>4768</v>
      </c>
      <c r="B2475" s="10" t="s">
        <v>4769</v>
      </c>
      <c r="C2475" s="10" t="s">
        <v>4770</v>
      </c>
      <c r="D2475" s="10" t="s">
        <v>4769</v>
      </c>
      <c r="E2475" s="11">
        <v>3146.57</v>
      </c>
      <c r="F2475" s="11">
        <v>0</v>
      </c>
      <c r="G2475" s="11">
        <v>3146.57</v>
      </c>
      <c r="H2475" s="11">
        <v>0</v>
      </c>
      <c r="I2475" s="11">
        <v>0</v>
      </c>
      <c r="J2475" s="11">
        <v>3146.57</v>
      </c>
      <c r="K2475" s="11">
        <v>3146.57</v>
      </c>
      <c r="L2475" s="11">
        <v>3146.57</v>
      </c>
      <c r="M2475" s="12">
        <v>0</v>
      </c>
    </row>
    <row r="2476" spans="1:13" ht="45">
      <c r="A2476" s="10" t="s">
        <v>4771</v>
      </c>
      <c r="B2476" s="10" t="s">
        <v>4772</v>
      </c>
      <c r="C2476" s="10" t="s">
        <v>4773</v>
      </c>
      <c r="D2476" s="10" t="s">
        <v>4774</v>
      </c>
      <c r="E2476" s="11">
        <v>151060.75</v>
      </c>
      <c r="F2476" s="11">
        <v>260000</v>
      </c>
      <c r="G2476" s="11">
        <v>151060.75</v>
      </c>
      <c r="H2476" s="11">
        <v>863.33</v>
      </c>
      <c r="I2476" s="11">
        <v>806</v>
      </c>
      <c r="J2476" s="11">
        <v>149391.42</v>
      </c>
      <c r="K2476" s="11">
        <v>150254.75</v>
      </c>
      <c r="L2476" s="11">
        <v>149391.42</v>
      </c>
      <c r="M2476" s="12">
        <v>806</v>
      </c>
    </row>
    <row r="2477" spans="1:13" ht="30.75" thickBot="1">
      <c r="A2477" s="10" t="s">
        <v>4775</v>
      </c>
      <c r="B2477" s="10" t="s">
        <v>4776</v>
      </c>
      <c r="C2477" s="10" t="s">
        <v>4777</v>
      </c>
      <c r="D2477" s="10" t="s">
        <v>4778</v>
      </c>
      <c r="E2477" s="11">
        <v>180780.24</v>
      </c>
      <c r="F2477" s="11">
        <v>172000</v>
      </c>
      <c r="G2477" s="11">
        <v>180780.24</v>
      </c>
      <c r="H2477" s="11">
        <v>0</v>
      </c>
      <c r="I2477" s="11">
        <v>0</v>
      </c>
      <c r="J2477" s="11">
        <v>180780.24</v>
      </c>
      <c r="K2477" s="11">
        <v>180780.24</v>
      </c>
      <c r="L2477" s="11">
        <v>180780.24</v>
      </c>
      <c r="M2477" s="12">
        <v>0</v>
      </c>
    </row>
    <row r="2478" spans="1:13" ht="15.75" thickBot="1">
      <c r="A2478" s="13"/>
      <c r="B2478" s="14" t="s">
        <v>4128</v>
      </c>
      <c r="C2478" s="15"/>
      <c r="D2478" s="15"/>
      <c r="E2478" s="16">
        <f>SUM($E$2472:$E$2477)</f>
        <v>770925.1499999999</v>
      </c>
      <c r="F2478" s="16">
        <f>SUM($F$2472:$F$2477)</f>
        <v>529200</v>
      </c>
      <c r="G2478" s="16">
        <f>SUM($G$2472:$G$2477)</f>
        <v>770925.1499999999</v>
      </c>
      <c r="H2478" s="16">
        <f>SUM($H$2472:$H$2477)</f>
        <v>1843.5500000000002</v>
      </c>
      <c r="I2478" s="16">
        <f>SUM($I$2472:$I$2477)</f>
        <v>806</v>
      </c>
      <c r="J2478" s="16">
        <f>SUM($J$2472:$J$2477)</f>
        <v>768275.6</v>
      </c>
      <c r="K2478" s="16">
        <f>SUM($K$2472:$K$2477)</f>
        <v>770119.1499999999</v>
      </c>
      <c r="L2478" s="16">
        <f>SUM($L$2472:$L$2477)</f>
        <v>768275.6</v>
      </c>
      <c r="M2478" s="16">
        <f>SUM($M$2472:$M$2477)</f>
        <v>806</v>
      </c>
    </row>
    <row r="2479" spans="1:13" ht="15.75" thickBot="1">
      <c r="A2479" s="6" t="s">
        <v>4129</v>
      </c>
      <c r="B2479" s="7" t="s">
        <v>4130</v>
      </c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45.75" thickBot="1">
      <c r="A2480" s="5" t="s">
        <v>4779</v>
      </c>
      <c r="B2480" s="5" t="s">
        <v>4780</v>
      </c>
      <c r="C2480" s="5" t="s">
        <v>4770</v>
      </c>
      <c r="D2480" s="5" t="s">
        <v>4769</v>
      </c>
      <c r="E2480" s="8">
        <v>87831.68</v>
      </c>
      <c r="F2480" s="8">
        <v>0</v>
      </c>
      <c r="G2480" s="8">
        <v>87831.68</v>
      </c>
      <c r="H2480" s="8">
        <v>0</v>
      </c>
      <c r="I2480" s="8">
        <v>0</v>
      </c>
      <c r="J2480" s="8">
        <v>87831.68</v>
      </c>
      <c r="K2480" s="8">
        <v>87831.68</v>
      </c>
      <c r="L2480" s="8">
        <v>87831.68</v>
      </c>
      <c r="M2480" s="9">
        <v>0</v>
      </c>
    </row>
    <row r="2481" spans="1:13" ht="15.75" thickBot="1">
      <c r="A2481" s="13"/>
      <c r="B2481" s="14" t="s">
        <v>4139</v>
      </c>
      <c r="C2481" s="15"/>
      <c r="D2481" s="15"/>
      <c r="E2481" s="16">
        <f>SUM($E$2480:$E$2480)</f>
        <v>87831.68</v>
      </c>
      <c r="F2481" s="16">
        <f>SUM($F$2480:$F$2480)</f>
        <v>0</v>
      </c>
      <c r="G2481" s="16">
        <f>SUM($G$2480:$G$2480)</f>
        <v>87831.68</v>
      </c>
      <c r="H2481" s="16">
        <f>SUM($H$2480:$H$2480)</f>
        <v>0</v>
      </c>
      <c r="I2481" s="16">
        <f>SUM($I$2480:$I$2480)</f>
        <v>0</v>
      </c>
      <c r="J2481" s="16">
        <f>SUM($J$2480:$J$2480)</f>
        <v>87831.68</v>
      </c>
      <c r="K2481" s="16">
        <f>SUM($K$2480:$K$2480)</f>
        <v>87831.68</v>
      </c>
      <c r="L2481" s="16">
        <f>SUM($L$2480:$L$2480)</f>
        <v>87831.68</v>
      </c>
      <c r="M2481" s="16">
        <f>SUM($M$2480:$M$2480)</f>
        <v>0</v>
      </c>
    </row>
    <row r="2482" spans="2:13" ht="15.75" thickBot="1">
      <c r="B2482" s="14" t="s">
        <v>4145</v>
      </c>
      <c r="C2482" s="15"/>
      <c r="D2482" s="15"/>
      <c r="E2482" s="16">
        <f>(E2478+E2481)</f>
        <v>858756.8299999998</v>
      </c>
      <c r="F2482" s="16">
        <f>(F2478+F2481)</f>
        <v>529200</v>
      </c>
      <c r="G2482" s="16">
        <f>(G2478+G2481)</f>
        <v>858756.8299999998</v>
      </c>
      <c r="H2482" s="16">
        <f>(H2478+H2481)</f>
        <v>1843.5500000000002</v>
      </c>
      <c r="I2482" s="16">
        <f>(I2478+I2481)</f>
        <v>806</v>
      </c>
      <c r="J2482" s="16">
        <f>(J2478+J2481)</f>
        <v>856107.28</v>
      </c>
      <c r="K2482" s="16">
        <f>(K2478+K2481)</f>
        <v>857950.8299999998</v>
      </c>
      <c r="L2482" s="16">
        <f>(L2478+L2481)</f>
        <v>856107.28</v>
      </c>
      <c r="M2482" s="16">
        <f>(M2478+M2481)</f>
        <v>806</v>
      </c>
    </row>
    <row r="2483" spans="2:13" ht="15.75" thickBot="1">
      <c r="B2483" s="14" t="s">
        <v>2107</v>
      </c>
      <c r="C2483" s="15"/>
      <c r="D2483" s="15"/>
      <c r="E2483" s="16">
        <f>(E2482)</f>
        <v>858756.8299999998</v>
      </c>
      <c r="F2483" s="16">
        <f>(F2482)</f>
        <v>529200</v>
      </c>
      <c r="G2483" s="16">
        <f>(G2482)</f>
        <v>858756.8299999998</v>
      </c>
      <c r="H2483" s="16">
        <f>(H2482)</f>
        <v>1843.5500000000002</v>
      </c>
      <c r="I2483" s="16">
        <f>(I2482)</f>
        <v>806</v>
      </c>
      <c r="J2483" s="16">
        <f>(J2482)</f>
        <v>856107.28</v>
      </c>
      <c r="K2483" s="16">
        <f>(K2482)</f>
        <v>857950.8299999998</v>
      </c>
      <c r="L2483" s="16">
        <f>(L2482)</f>
        <v>856107.28</v>
      </c>
      <c r="M2483" s="16">
        <f>(M2482)</f>
        <v>806</v>
      </c>
    </row>
    <row r="2484" spans="1:9" ht="15.75" thickBot="1">
      <c r="A2484" s="1" t="s">
        <v>2108</v>
      </c>
      <c r="B2484" s="1"/>
      <c r="C2484" s="1"/>
      <c r="D2484" s="1"/>
      <c r="E2484" s="1"/>
      <c r="F2484" s="1"/>
      <c r="G2484" s="1"/>
      <c r="H2484" s="1"/>
      <c r="I2484" s="1"/>
    </row>
    <row r="2485" spans="1:13" ht="15.75" thickBot="1">
      <c r="A2485" s="4" t="s">
        <v>4094</v>
      </c>
      <c r="B2485" s="1" t="s">
        <v>4095</v>
      </c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ht="15.75" thickBot="1">
      <c r="A2486" s="4" t="s">
        <v>4096</v>
      </c>
      <c r="B2486" s="1" t="s">
        <v>4097</v>
      </c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ht="15.75" thickBot="1">
      <c r="A2487" s="6" t="s">
        <v>4098</v>
      </c>
      <c r="B2487" s="7" t="s">
        <v>4097</v>
      </c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45">
      <c r="A2488" s="5" t="s">
        <v>4781</v>
      </c>
      <c r="B2488" s="5" t="s">
        <v>4782</v>
      </c>
      <c r="C2488" s="5" t="s">
        <v>4783</v>
      </c>
      <c r="D2488" s="5" t="s">
        <v>4585</v>
      </c>
      <c r="E2488" s="8">
        <v>72916.58</v>
      </c>
      <c r="F2488" s="8">
        <v>2300</v>
      </c>
      <c r="G2488" s="8">
        <v>72916.58</v>
      </c>
      <c r="H2488" s="8">
        <v>7301.26</v>
      </c>
      <c r="I2488" s="8">
        <v>0</v>
      </c>
      <c r="J2488" s="8">
        <v>65615.32</v>
      </c>
      <c r="K2488" s="8">
        <v>72916.58</v>
      </c>
      <c r="L2488" s="8">
        <v>65615.32</v>
      </c>
      <c r="M2488" s="9">
        <v>0</v>
      </c>
    </row>
    <row r="2489" spans="1:13" ht="30">
      <c r="A2489" s="10" t="s">
        <v>4784</v>
      </c>
      <c r="B2489" s="10" t="s">
        <v>4785</v>
      </c>
      <c r="C2489" s="10" t="s">
        <v>4786</v>
      </c>
      <c r="D2489" s="10" t="s">
        <v>4787</v>
      </c>
      <c r="E2489" s="11">
        <v>223755.35</v>
      </c>
      <c r="F2489" s="11">
        <v>22000</v>
      </c>
      <c r="G2489" s="11">
        <v>223755.35</v>
      </c>
      <c r="H2489" s="11">
        <v>4997.2</v>
      </c>
      <c r="I2489" s="11">
        <v>0</v>
      </c>
      <c r="J2489" s="11">
        <v>218758.15</v>
      </c>
      <c r="K2489" s="11">
        <v>223755.35</v>
      </c>
      <c r="L2489" s="11">
        <v>218758.15</v>
      </c>
      <c r="M2489" s="12">
        <v>0</v>
      </c>
    </row>
    <row r="2490" spans="1:13" ht="45">
      <c r="A2490" s="10" t="s">
        <v>4788</v>
      </c>
      <c r="B2490" s="10" t="s">
        <v>4789</v>
      </c>
      <c r="C2490" s="10" t="s">
        <v>4790</v>
      </c>
      <c r="D2490" s="10" t="s">
        <v>4791</v>
      </c>
      <c r="E2490" s="11">
        <v>217434.99</v>
      </c>
      <c r="F2490" s="11">
        <v>46100</v>
      </c>
      <c r="G2490" s="11">
        <v>217434.99</v>
      </c>
      <c r="H2490" s="11">
        <v>19650.97</v>
      </c>
      <c r="I2490" s="11">
        <v>0</v>
      </c>
      <c r="J2490" s="11">
        <v>197784.02</v>
      </c>
      <c r="K2490" s="11">
        <v>217434.99</v>
      </c>
      <c r="L2490" s="11">
        <v>197784.02</v>
      </c>
      <c r="M2490" s="12">
        <v>0</v>
      </c>
    </row>
    <row r="2491" spans="1:13" ht="30">
      <c r="A2491" s="10" t="s">
        <v>4792</v>
      </c>
      <c r="B2491" s="10" t="s">
        <v>4793</v>
      </c>
      <c r="C2491" s="10" t="s">
        <v>4794</v>
      </c>
      <c r="D2491" s="10" t="s">
        <v>4795</v>
      </c>
      <c r="E2491" s="11">
        <v>706.43</v>
      </c>
      <c r="F2491" s="11">
        <v>10000</v>
      </c>
      <c r="G2491" s="11">
        <v>706.43</v>
      </c>
      <c r="H2491" s="11">
        <v>0</v>
      </c>
      <c r="I2491" s="11">
        <v>0</v>
      </c>
      <c r="J2491" s="11">
        <v>706.43</v>
      </c>
      <c r="K2491" s="11">
        <v>706.43</v>
      </c>
      <c r="L2491" s="11">
        <v>706.43</v>
      </c>
      <c r="M2491" s="12">
        <v>0</v>
      </c>
    </row>
    <row r="2492" spans="1:13" ht="45.75" thickBot="1">
      <c r="A2492" s="10" t="s">
        <v>4796</v>
      </c>
      <c r="B2492" s="10" t="s">
        <v>4797</v>
      </c>
      <c r="C2492" s="10" t="s">
        <v>4798</v>
      </c>
      <c r="D2492" s="10" t="s">
        <v>4799</v>
      </c>
      <c r="E2492" s="11">
        <v>221888.82</v>
      </c>
      <c r="F2492" s="11">
        <v>81000</v>
      </c>
      <c r="G2492" s="11">
        <v>221888.82</v>
      </c>
      <c r="H2492" s="11">
        <v>0</v>
      </c>
      <c r="I2492" s="11">
        <v>0</v>
      </c>
      <c r="J2492" s="11">
        <v>221888.82</v>
      </c>
      <c r="K2492" s="11">
        <v>221888.82</v>
      </c>
      <c r="L2492" s="11">
        <v>221888.82</v>
      </c>
      <c r="M2492" s="12">
        <v>0</v>
      </c>
    </row>
    <row r="2493" spans="1:13" ht="15.75" thickBot="1">
      <c r="A2493" s="13"/>
      <c r="B2493" s="14" t="s">
        <v>4128</v>
      </c>
      <c r="C2493" s="15"/>
      <c r="D2493" s="15"/>
      <c r="E2493" s="16">
        <f>SUM($E$2488:$E$2492)</f>
        <v>736702.1699999999</v>
      </c>
      <c r="F2493" s="16">
        <f>SUM($F$2488:$F$2492)</f>
        <v>161400</v>
      </c>
      <c r="G2493" s="16">
        <f>SUM($G$2488:$G$2492)</f>
        <v>736702.1699999999</v>
      </c>
      <c r="H2493" s="16">
        <f>SUM($H$2488:$H$2492)</f>
        <v>31949.43</v>
      </c>
      <c r="I2493" s="16">
        <f>SUM($I$2488:$I$2492)</f>
        <v>0</v>
      </c>
      <c r="J2493" s="16">
        <f>SUM($J$2488:$J$2492)</f>
        <v>704752.74</v>
      </c>
      <c r="K2493" s="16">
        <f>SUM($K$2488:$K$2492)</f>
        <v>736702.1699999999</v>
      </c>
      <c r="L2493" s="16">
        <f>SUM($L$2488:$L$2492)</f>
        <v>704752.74</v>
      </c>
      <c r="M2493" s="16">
        <f>SUM($M$2488:$M$2492)</f>
        <v>0</v>
      </c>
    </row>
    <row r="2494" spans="1:13" ht="15.75" thickBot="1">
      <c r="A2494" s="6" t="s">
        <v>4129</v>
      </c>
      <c r="B2494" s="7" t="s">
        <v>4130</v>
      </c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45">
      <c r="A2495" s="5" t="s">
        <v>4800</v>
      </c>
      <c r="B2495" s="5" t="s">
        <v>4801</v>
      </c>
      <c r="C2495" s="5" t="s">
        <v>4794</v>
      </c>
      <c r="D2495" s="5" t="s">
        <v>4795</v>
      </c>
      <c r="E2495" s="8">
        <v>331664.48</v>
      </c>
      <c r="F2495" s="8">
        <v>124500</v>
      </c>
      <c r="G2495" s="8">
        <v>331664.48</v>
      </c>
      <c r="H2495" s="8">
        <v>0.99</v>
      </c>
      <c r="I2495" s="8">
        <v>0</v>
      </c>
      <c r="J2495" s="8">
        <v>331663.49</v>
      </c>
      <c r="K2495" s="8">
        <v>331664.48</v>
      </c>
      <c r="L2495" s="8">
        <v>331663.49</v>
      </c>
      <c r="M2495" s="9">
        <v>0</v>
      </c>
    </row>
    <row r="2496" spans="1:13" ht="30">
      <c r="A2496" s="10" t="s">
        <v>4802</v>
      </c>
      <c r="B2496" s="10" t="s">
        <v>4803</v>
      </c>
      <c r="C2496" s="10" t="s">
        <v>4804</v>
      </c>
      <c r="D2496" s="10" t="s">
        <v>4805</v>
      </c>
      <c r="E2496" s="11">
        <v>199667.19</v>
      </c>
      <c r="F2496" s="11">
        <v>38100</v>
      </c>
      <c r="G2496" s="11">
        <v>199667.19</v>
      </c>
      <c r="H2496" s="11">
        <v>0.8</v>
      </c>
      <c r="I2496" s="11">
        <v>0</v>
      </c>
      <c r="J2496" s="11">
        <v>199666.39</v>
      </c>
      <c r="K2496" s="11">
        <v>199667.19</v>
      </c>
      <c r="L2496" s="11">
        <v>199666.39</v>
      </c>
      <c r="M2496" s="12">
        <v>0</v>
      </c>
    </row>
    <row r="2497" spans="1:13" ht="60.75" thickBot="1">
      <c r="A2497" s="10" t="s">
        <v>4806</v>
      </c>
      <c r="B2497" s="10" t="s">
        <v>4807</v>
      </c>
      <c r="C2497" s="10" t="s">
        <v>4137</v>
      </c>
      <c r="D2497" s="10" t="s">
        <v>4138</v>
      </c>
      <c r="E2497" s="11">
        <v>14449.28</v>
      </c>
      <c r="F2497" s="11">
        <v>0</v>
      </c>
      <c r="G2497" s="11">
        <v>14449.28</v>
      </c>
      <c r="H2497" s="11">
        <v>0</v>
      </c>
      <c r="I2497" s="11">
        <v>0</v>
      </c>
      <c r="J2497" s="11">
        <v>14449.28</v>
      </c>
      <c r="K2497" s="11">
        <v>14449.28</v>
      </c>
      <c r="L2497" s="11">
        <v>14449.28</v>
      </c>
      <c r="M2497" s="12">
        <v>0</v>
      </c>
    </row>
    <row r="2498" spans="1:13" ht="15.75" thickBot="1">
      <c r="A2498" s="13"/>
      <c r="B2498" s="14" t="s">
        <v>4139</v>
      </c>
      <c r="C2498" s="15"/>
      <c r="D2498" s="15"/>
      <c r="E2498" s="16">
        <f>SUM($E$2495:$E$2497)</f>
        <v>545780.95</v>
      </c>
      <c r="F2498" s="16">
        <f>SUM($F$2495:$F$2497)</f>
        <v>162600</v>
      </c>
      <c r="G2498" s="16">
        <f>SUM($G$2495:$G$2497)</f>
        <v>545780.95</v>
      </c>
      <c r="H2498" s="16">
        <f>SUM($H$2495:$H$2497)</f>
        <v>1.79</v>
      </c>
      <c r="I2498" s="16">
        <f>SUM($I$2495:$I$2497)</f>
        <v>0</v>
      </c>
      <c r="J2498" s="16">
        <f>SUM($J$2495:$J$2497)</f>
        <v>545779.16</v>
      </c>
      <c r="K2498" s="16">
        <f>SUM($K$2495:$K$2497)</f>
        <v>545780.95</v>
      </c>
      <c r="L2498" s="16">
        <f>SUM($L$2495:$L$2497)</f>
        <v>545779.16</v>
      </c>
      <c r="M2498" s="16">
        <f>SUM($M$2495:$M$2497)</f>
        <v>0</v>
      </c>
    </row>
    <row r="2499" spans="2:13" ht="15.75" thickBot="1">
      <c r="B2499" s="14" t="s">
        <v>4145</v>
      </c>
      <c r="C2499" s="15"/>
      <c r="D2499" s="15"/>
      <c r="E2499" s="16">
        <f>(E2493+E2498)</f>
        <v>1282483.1199999999</v>
      </c>
      <c r="F2499" s="16">
        <f>(F2493+F2498)</f>
        <v>324000</v>
      </c>
      <c r="G2499" s="16">
        <f>(G2493+G2498)</f>
        <v>1282483.1199999999</v>
      </c>
      <c r="H2499" s="16">
        <f>(H2493+H2498)</f>
        <v>31951.22</v>
      </c>
      <c r="I2499" s="16">
        <f>(I2493+I2498)</f>
        <v>0</v>
      </c>
      <c r="J2499" s="16">
        <f>(J2493+J2498)</f>
        <v>1250531.9</v>
      </c>
      <c r="K2499" s="16">
        <f>(K2493+K2498)</f>
        <v>1282483.1199999999</v>
      </c>
      <c r="L2499" s="16">
        <f>(L2493+L2498)</f>
        <v>1250531.9</v>
      </c>
      <c r="M2499" s="16">
        <f>(M2493+M2498)</f>
        <v>0</v>
      </c>
    </row>
    <row r="2500" spans="1:13" ht="15.75" thickBot="1">
      <c r="A2500" s="4" t="s">
        <v>4146</v>
      </c>
      <c r="B2500" s="1" t="s">
        <v>4147</v>
      </c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ht="15.75" thickBot="1">
      <c r="A2501" s="6" t="s">
        <v>4516</v>
      </c>
      <c r="B2501" s="7" t="s">
        <v>4517</v>
      </c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30.75" thickBot="1">
      <c r="A2502" s="5" t="s">
        <v>4808</v>
      </c>
      <c r="B2502" s="5" t="s">
        <v>4809</v>
      </c>
      <c r="C2502" s="5" t="s">
        <v>4810</v>
      </c>
      <c r="D2502" s="5" t="s">
        <v>4809</v>
      </c>
      <c r="E2502" s="8">
        <v>500</v>
      </c>
      <c r="F2502" s="8">
        <v>500</v>
      </c>
      <c r="G2502" s="8">
        <v>500</v>
      </c>
      <c r="H2502" s="8">
        <v>0</v>
      </c>
      <c r="I2502" s="8">
        <v>0</v>
      </c>
      <c r="J2502" s="8">
        <v>500</v>
      </c>
      <c r="K2502" s="8">
        <v>500</v>
      </c>
      <c r="L2502" s="8">
        <v>500</v>
      </c>
      <c r="M2502" s="9">
        <v>0</v>
      </c>
    </row>
    <row r="2503" spans="1:13" ht="15.75" thickBot="1">
      <c r="A2503" s="13"/>
      <c r="B2503" s="14" t="s">
        <v>4565</v>
      </c>
      <c r="C2503" s="15"/>
      <c r="D2503" s="15"/>
      <c r="E2503" s="16">
        <f>SUM($E$2502:$E$2502)</f>
        <v>500</v>
      </c>
      <c r="F2503" s="16">
        <f>SUM($F$2502:$F$2502)</f>
        <v>500</v>
      </c>
      <c r="G2503" s="16">
        <f>SUM($G$2502:$G$2502)</f>
        <v>500</v>
      </c>
      <c r="H2503" s="16">
        <f>SUM($H$2502:$H$2502)</f>
        <v>0</v>
      </c>
      <c r="I2503" s="16">
        <f>SUM($I$2502:$I$2502)</f>
        <v>0</v>
      </c>
      <c r="J2503" s="16">
        <f>SUM($J$2502:$J$2502)</f>
        <v>500</v>
      </c>
      <c r="K2503" s="16">
        <f>SUM($K$2502:$K$2502)</f>
        <v>500</v>
      </c>
      <c r="L2503" s="16">
        <f>SUM($L$2502:$L$2502)</f>
        <v>500</v>
      </c>
      <c r="M2503" s="16">
        <f>SUM($M$2502:$M$2502)</f>
        <v>0</v>
      </c>
    </row>
    <row r="2504" spans="2:13" ht="15.75" thickBot="1">
      <c r="B2504" s="14" t="s">
        <v>4573</v>
      </c>
      <c r="C2504" s="15"/>
      <c r="D2504" s="15"/>
      <c r="E2504" s="16">
        <f>(E2503)</f>
        <v>500</v>
      </c>
      <c r="F2504" s="16">
        <f>(F2503)</f>
        <v>500</v>
      </c>
      <c r="G2504" s="16">
        <f>(G2503)</f>
        <v>500</v>
      </c>
      <c r="H2504" s="16">
        <f>(H2503)</f>
        <v>0</v>
      </c>
      <c r="I2504" s="16">
        <f>(I2503)</f>
        <v>0</v>
      </c>
      <c r="J2504" s="16">
        <f>(J2503)</f>
        <v>500</v>
      </c>
      <c r="K2504" s="16">
        <f>(K2503)</f>
        <v>500</v>
      </c>
      <c r="L2504" s="16">
        <f>(L2503)</f>
        <v>500</v>
      </c>
      <c r="M2504" s="16">
        <f>(M2503)</f>
        <v>0</v>
      </c>
    </row>
    <row r="2505" spans="2:13" ht="15.75" thickBot="1">
      <c r="B2505" s="14" t="s">
        <v>2487</v>
      </c>
      <c r="C2505" s="15"/>
      <c r="D2505" s="15"/>
      <c r="E2505" s="16">
        <f>(E2499+E2504)</f>
        <v>1282983.1199999999</v>
      </c>
      <c r="F2505" s="16">
        <f>(F2499+F2504)</f>
        <v>324500</v>
      </c>
      <c r="G2505" s="16">
        <f>(G2499+G2504)</f>
        <v>1282983.1199999999</v>
      </c>
      <c r="H2505" s="16">
        <f>(H2499+H2504)</f>
        <v>31951.22</v>
      </c>
      <c r="I2505" s="16">
        <f>(I2499+I2504)</f>
        <v>0</v>
      </c>
      <c r="J2505" s="16">
        <f>(J2499+J2504)</f>
        <v>1251031.9</v>
      </c>
      <c r="K2505" s="16">
        <f>(K2499+K2504)</f>
        <v>1282983.1199999999</v>
      </c>
      <c r="L2505" s="16">
        <f>(L2499+L2504)</f>
        <v>1251031.9</v>
      </c>
      <c r="M2505" s="16">
        <f>(M2499+M2504)</f>
        <v>0</v>
      </c>
    </row>
    <row r="2506" spans="1:9" ht="15.75" thickBot="1">
      <c r="A2506" s="1" t="s">
        <v>2488</v>
      </c>
      <c r="B2506" s="1"/>
      <c r="C2506" s="1"/>
      <c r="D2506" s="1"/>
      <c r="E2506" s="1"/>
      <c r="F2506" s="1"/>
      <c r="G2506" s="1"/>
      <c r="H2506" s="1"/>
      <c r="I2506" s="1"/>
    </row>
    <row r="2507" spans="1:13" ht="15.75" thickBot="1">
      <c r="A2507" s="4" t="s">
        <v>4094</v>
      </c>
      <c r="B2507" s="1" t="s">
        <v>4095</v>
      </c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ht="15.75" thickBot="1">
      <c r="A2508" s="4" t="s">
        <v>4096</v>
      </c>
      <c r="B2508" s="1" t="s">
        <v>4097</v>
      </c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ht="15.75" thickBot="1">
      <c r="A2509" s="6" t="s">
        <v>4098</v>
      </c>
      <c r="B2509" s="7" t="s">
        <v>4097</v>
      </c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45">
      <c r="A2510" s="5" t="s">
        <v>4811</v>
      </c>
      <c r="B2510" s="5" t="s">
        <v>4812</v>
      </c>
      <c r="C2510" s="5" t="s">
        <v>4813</v>
      </c>
      <c r="D2510" s="5" t="s">
        <v>4585</v>
      </c>
      <c r="E2510" s="8">
        <v>76304.55</v>
      </c>
      <c r="F2510" s="8">
        <v>10000</v>
      </c>
      <c r="G2510" s="8">
        <v>76304.55</v>
      </c>
      <c r="H2510" s="8">
        <v>3712.63</v>
      </c>
      <c r="I2510" s="8">
        <v>1137.21</v>
      </c>
      <c r="J2510" s="8">
        <v>71454.71</v>
      </c>
      <c r="K2510" s="8">
        <v>75167.34</v>
      </c>
      <c r="L2510" s="8">
        <v>71454.71</v>
      </c>
      <c r="M2510" s="9">
        <v>1137.21</v>
      </c>
    </row>
    <row r="2511" spans="1:13" ht="30">
      <c r="A2511" s="10" t="s">
        <v>4814</v>
      </c>
      <c r="B2511" s="10" t="s">
        <v>4815</v>
      </c>
      <c r="C2511" s="10" t="s">
        <v>4816</v>
      </c>
      <c r="D2511" s="10" t="s">
        <v>4817</v>
      </c>
      <c r="E2511" s="11">
        <v>1664.39</v>
      </c>
      <c r="F2511" s="11">
        <v>2200</v>
      </c>
      <c r="G2511" s="11">
        <v>1664.39</v>
      </c>
      <c r="H2511" s="11">
        <v>0</v>
      </c>
      <c r="I2511" s="11">
        <v>0</v>
      </c>
      <c r="J2511" s="11">
        <v>1664.39</v>
      </c>
      <c r="K2511" s="11">
        <v>1664.39</v>
      </c>
      <c r="L2511" s="11">
        <v>1664.39</v>
      </c>
      <c r="M2511" s="12">
        <v>0</v>
      </c>
    </row>
    <row r="2512" spans="1:13" ht="45">
      <c r="A2512" s="10" t="s">
        <v>4818</v>
      </c>
      <c r="B2512" s="10" t="s">
        <v>4819</v>
      </c>
      <c r="C2512" s="10" t="s">
        <v>4820</v>
      </c>
      <c r="D2512" s="10" t="s">
        <v>4821</v>
      </c>
      <c r="E2512" s="11">
        <v>45482.26</v>
      </c>
      <c r="F2512" s="11">
        <v>0</v>
      </c>
      <c r="G2512" s="11">
        <v>45482.26</v>
      </c>
      <c r="H2512" s="11">
        <v>0</v>
      </c>
      <c r="I2512" s="11">
        <v>0</v>
      </c>
      <c r="J2512" s="11">
        <v>45482.26</v>
      </c>
      <c r="K2512" s="11">
        <v>45482.26</v>
      </c>
      <c r="L2512" s="11">
        <v>45482.26</v>
      </c>
      <c r="M2512" s="12">
        <v>0</v>
      </c>
    </row>
    <row r="2513" spans="1:13" ht="30">
      <c r="A2513" s="10" t="s">
        <v>4822</v>
      </c>
      <c r="B2513" s="10" t="s">
        <v>4823</v>
      </c>
      <c r="C2513" s="10" t="s">
        <v>4824</v>
      </c>
      <c r="D2513" s="10" t="s">
        <v>4823</v>
      </c>
      <c r="E2513" s="11">
        <v>173.6</v>
      </c>
      <c r="F2513" s="11">
        <v>500</v>
      </c>
      <c r="G2513" s="11">
        <v>173.6</v>
      </c>
      <c r="H2513" s="11">
        <v>0</v>
      </c>
      <c r="I2513" s="11">
        <v>0</v>
      </c>
      <c r="J2513" s="11">
        <v>173.6</v>
      </c>
      <c r="K2513" s="11">
        <v>173.6</v>
      </c>
      <c r="L2513" s="11">
        <v>173.6</v>
      </c>
      <c r="M2513" s="12">
        <v>0</v>
      </c>
    </row>
    <row r="2514" spans="1:13" ht="45.75" thickBot="1">
      <c r="A2514" s="10" t="s">
        <v>4825</v>
      </c>
      <c r="B2514" s="10" t="s">
        <v>4826</v>
      </c>
      <c r="C2514" s="10" t="s">
        <v>4827</v>
      </c>
      <c r="D2514" s="10" t="s">
        <v>4828</v>
      </c>
      <c r="E2514" s="11">
        <v>47096.75</v>
      </c>
      <c r="F2514" s="11">
        <v>16600</v>
      </c>
      <c r="G2514" s="11">
        <v>47096.75</v>
      </c>
      <c r="H2514" s="11">
        <v>0</v>
      </c>
      <c r="I2514" s="11">
        <v>0</v>
      </c>
      <c r="J2514" s="11">
        <v>47096.75</v>
      </c>
      <c r="K2514" s="11">
        <v>47096.75</v>
      </c>
      <c r="L2514" s="11">
        <v>47096.75</v>
      </c>
      <c r="M2514" s="12">
        <v>0</v>
      </c>
    </row>
    <row r="2515" spans="1:13" ht="15.75" thickBot="1">
      <c r="A2515" s="13"/>
      <c r="B2515" s="14" t="s">
        <v>4128</v>
      </c>
      <c r="C2515" s="15"/>
      <c r="D2515" s="15"/>
      <c r="E2515" s="16">
        <f>SUM($E$2510:$E$2514)</f>
        <v>170721.55000000002</v>
      </c>
      <c r="F2515" s="16">
        <f>SUM($F$2510:$F$2514)</f>
        <v>29300</v>
      </c>
      <c r="G2515" s="16">
        <f>SUM($G$2510:$G$2514)</f>
        <v>170721.55000000002</v>
      </c>
      <c r="H2515" s="16">
        <f>SUM($H$2510:$H$2514)</f>
        <v>3712.63</v>
      </c>
      <c r="I2515" s="16">
        <f>SUM($I$2510:$I$2514)</f>
        <v>1137.21</v>
      </c>
      <c r="J2515" s="16">
        <f>SUM($J$2510:$J$2514)</f>
        <v>165871.71000000002</v>
      </c>
      <c r="K2515" s="16">
        <f>SUM($K$2510:$K$2514)</f>
        <v>169584.34</v>
      </c>
      <c r="L2515" s="16">
        <f>SUM($L$2510:$L$2514)</f>
        <v>165871.71000000002</v>
      </c>
      <c r="M2515" s="16">
        <f>SUM($M$2510:$M$2514)</f>
        <v>1137.21</v>
      </c>
    </row>
    <row r="2516" spans="1:13" ht="15.75" thickBot="1">
      <c r="A2516" s="6" t="s">
        <v>4129</v>
      </c>
      <c r="B2516" s="7" t="s">
        <v>4130</v>
      </c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45">
      <c r="A2517" s="5" t="s">
        <v>4829</v>
      </c>
      <c r="B2517" s="5" t="s">
        <v>4830</v>
      </c>
      <c r="C2517" s="5" t="s">
        <v>4824</v>
      </c>
      <c r="D2517" s="5" t="s">
        <v>4823</v>
      </c>
      <c r="E2517" s="8">
        <v>9622.4</v>
      </c>
      <c r="F2517" s="8">
        <v>0</v>
      </c>
      <c r="G2517" s="8">
        <v>9622.4</v>
      </c>
      <c r="H2517" s="8">
        <v>0</v>
      </c>
      <c r="I2517" s="8">
        <v>0</v>
      </c>
      <c r="J2517" s="8">
        <v>9622.4</v>
      </c>
      <c r="K2517" s="8">
        <v>9622.4</v>
      </c>
      <c r="L2517" s="8">
        <v>9622.4</v>
      </c>
      <c r="M2517" s="9">
        <v>0</v>
      </c>
    </row>
    <row r="2518" spans="1:13" ht="15.75" thickBot="1">
      <c r="A2518" s="10" t="s">
        <v>4831</v>
      </c>
      <c r="B2518" s="10" t="s">
        <v>4832</v>
      </c>
      <c r="C2518" s="10" t="s">
        <v>447</v>
      </c>
      <c r="D2518" s="10" t="s">
        <v>447</v>
      </c>
      <c r="E2518" s="11">
        <v>8309.38</v>
      </c>
      <c r="F2518" s="11">
        <v>0</v>
      </c>
      <c r="G2518" s="11">
        <v>8309.38</v>
      </c>
      <c r="H2518" s="11">
        <v>0</v>
      </c>
      <c r="I2518" s="11">
        <v>0</v>
      </c>
      <c r="J2518" s="11">
        <v>8309.38</v>
      </c>
      <c r="K2518" s="11">
        <v>8309.38</v>
      </c>
      <c r="L2518" s="11">
        <v>8309.38</v>
      </c>
      <c r="M2518" s="12">
        <v>0</v>
      </c>
    </row>
    <row r="2519" spans="1:13" ht="15.75" thickBot="1">
      <c r="A2519" s="13"/>
      <c r="B2519" s="14" t="s">
        <v>4139</v>
      </c>
      <c r="C2519" s="15"/>
      <c r="D2519" s="15"/>
      <c r="E2519" s="16">
        <f>SUM($E$2517:$E$2518)</f>
        <v>17931.78</v>
      </c>
      <c r="F2519" s="16">
        <f>SUM($F$2517:$F$2518)</f>
        <v>0</v>
      </c>
      <c r="G2519" s="16">
        <f>SUM($G$2517:$G$2518)</f>
        <v>17931.78</v>
      </c>
      <c r="H2519" s="16">
        <f>SUM($H$2517:$H$2518)</f>
        <v>0</v>
      </c>
      <c r="I2519" s="16">
        <f>SUM($I$2517:$I$2518)</f>
        <v>0</v>
      </c>
      <c r="J2519" s="16">
        <f>SUM($J$2517:$J$2518)</f>
        <v>17931.78</v>
      </c>
      <c r="K2519" s="16">
        <f>SUM($K$2517:$K$2518)</f>
        <v>17931.78</v>
      </c>
      <c r="L2519" s="16">
        <f>SUM($L$2517:$L$2518)</f>
        <v>17931.78</v>
      </c>
      <c r="M2519" s="16">
        <f>SUM($M$2517:$M$2518)</f>
        <v>0</v>
      </c>
    </row>
    <row r="2520" spans="2:13" ht="15.75" thickBot="1">
      <c r="B2520" s="14" t="s">
        <v>4145</v>
      </c>
      <c r="C2520" s="15"/>
      <c r="D2520" s="15"/>
      <c r="E2520" s="16">
        <f>(E2515+E2519)</f>
        <v>188653.33000000002</v>
      </c>
      <c r="F2520" s="16">
        <f>(F2515+F2519)</f>
        <v>29300</v>
      </c>
      <c r="G2520" s="16">
        <f>(G2515+G2519)</f>
        <v>188653.33000000002</v>
      </c>
      <c r="H2520" s="16">
        <f>(H2515+H2519)</f>
        <v>3712.63</v>
      </c>
      <c r="I2520" s="16">
        <f>(I2515+I2519)</f>
        <v>1137.21</v>
      </c>
      <c r="J2520" s="16">
        <f>(J2515+J2519)</f>
        <v>183803.49000000002</v>
      </c>
      <c r="K2520" s="16">
        <f>(K2515+K2519)</f>
        <v>187516.12</v>
      </c>
      <c r="L2520" s="16">
        <f>(L2515+L2519)</f>
        <v>183803.49000000002</v>
      </c>
      <c r="M2520" s="16">
        <f>(M2515+M2519)</f>
        <v>1137.21</v>
      </c>
    </row>
    <row r="2521" spans="1:13" ht="15.75" thickBot="1">
      <c r="A2521" s="4" t="s">
        <v>4146</v>
      </c>
      <c r="B2521" s="1" t="s">
        <v>4147</v>
      </c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ht="15.75" thickBot="1">
      <c r="A2522" s="6" t="s">
        <v>4516</v>
      </c>
      <c r="B2522" s="7" t="s">
        <v>4517</v>
      </c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30.75" thickBot="1">
      <c r="A2523" s="5" t="s">
        <v>4833</v>
      </c>
      <c r="B2523" s="5" t="s">
        <v>4834</v>
      </c>
      <c r="C2523" s="5" t="s">
        <v>4835</v>
      </c>
      <c r="D2523" s="5" t="s">
        <v>4834</v>
      </c>
      <c r="E2523" s="8">
        <v>300</v>
      </c>
      <c r="F2523" s="8">
        <v>300</v>
      </c>
      <c r="G2523" s="8">
        <v>300</v>
      </c>
      <c r="H2523" s="8">
        <v>0</v>
      </c>
      <c r="I2523" s="8">
        <v>0</v>
      </c>
      <c r="J2523" s="8">
        <v>300</v>
      </c>
      <c r="K2523" s="8">
        <v>300</v>
      </c>
      <c r="L2523" s="8">
        <v>300</v>
      </c>
      <c r="M2523" s="9">
        <v>0</v>
      </c>
    </row>
    <row r="2524" spans="1:13" ht="15.75" thickBot="1">
      <c r="A2524" s="13"/>
      <c r="B2524" s="14" t="s">
        <v>4565</v>
      </c>
      <c r="C2524" s="15"/>
      <c r="D2524" s="15"/>
      <c r="E2524" s="16">
        <f>SUM($E$2523:$E$2523)</f>
        <v>300</v>
      </c>
      <c r="F2524" s="16">
        <f>SUM($F$2523:$F$2523)</f>
        <v>300</v>
      </c>
      <c r="G2524" s="16">
        <f>SUM($G$2523:$G$2523)</f>
        <v>300</v>
      </c>
      <c r="H2524" s="16">
        <f>SUM($H$2523:$H$2523)</f>
        <v>0</v>
      </c>
      <c r="I2524" s="16">
        <f>SUM($I$2523:$I$2523)</f>
        <v>0</v>
      </c>
      <c r="J2524" s="16">
        <f>SUM($J$2523:$J$2523)</f>
        <v>300</v>
      </c>
      <c r="K2524" s="16">
        <f>SUM($K$2523:$K$2523)</f>
        <v>300</v>
      </c>
      <c r="L2524" s="16">
        <f>SUM($L$2523:$L$2523)</f>
        <v>300</v>
      </c>
      <c r="M2524" s="16">
        <f>SUM($M$2523:$M$2523)</f>
        <v>0</v>
      </c>
    </row>
    <row r="2525" spans="2:13" ht="15.75" thickBot="1">
      <c r="B2525" s="14" t="s">
        <v>4573</v>
      </c>
      <c r="C2525" s="15"/>
      <c r="D2525" s="15"/>
      <c r="E2525" s="16">
        <f>(E2524)</f>
        <v>300</v>
      </c>
      <c r="F2525" s="16">
        <f>(F2524)</f>
        <v>300</v>
      </c>
      <c r="G2525" s="16">
        <f>(G2524)</f>
        <v>300</v>
      </c>
      <c r="H2525" s="16">
        <f>(H2524)</f>
        <v>0</v>
      </c>
      <c r="I2525" s="16">
        <f>(I2524)</f>
        <v>0</v>
      </c>
      <c r="J2525" s="16">
        <f>(J2524)</f>
        <v>300</v>
      </c>
      <c r="K2525" s="16">
        <f>(K2524)</f>
        <v>300</v>
      </c>
      <c r="L2525" s="16">
        <f>(L2524)</f>
        <v>300</v>
      </c>
      <c r="M2525" s="16">
        <f>(M2524)</f>
        <v>0</v>
      </c>
    </row>
    <row r="2526" spans="2:13" ht="15.75" thickBot="1">
      <c r="B2526" s="14" t="s">
        <v>2681</v>
      </c>
      <c r="C2526" s="15"/>
      <c r="D2526" s="15"/>
      <c r="E2526" s="16">
        <f>(E2520+E2525)</f>
        <v>188953.33000000002</v>
      </c>
      <c r="F2526" s="16">
        <f>(F2520+F2525)</f>
        <v>29600</v>
      </c>
      <c r="G2526" s="16">
        <f>(G2520+G2525)</f>
        <v>188953.33000000002</v>
      </c>
      <c r="H2526" s="16">
        <f>(H2520+H2525)</f>
        <v>3712.63</v>
      </c>
      <c r="I2526" s="16">
        <f>(I2520+I2525)</f>
        <v>1137.21</v>
      </c>
      <c r="J2526" s="16">
        <f>(J2520+J2525)</f>
        <v>184103.49000000002</v>
      </c>
      <c r="K2526" s="16">
        <f>(K2520+K2525)</f>
        <v>187816.12</v>
      </c>
      <c r="L2526" s="16">
        <f>(L2520+L2525)</f>
        <v>184103.49000000002</v>
      </c>
      <c r="M2526" s="16">
        <f>(M2520+M2525)</f>
        <v>1137.21</v>
      </c>
    </row>
    <row r="2527" spans="1:9" ht="15.75" thickBot="1">
      <c r="A2527" s="1" t="s">
        <v>2682</v>
      </c>
      <c r="B2527" s="1"/>
      <c r="C2527" s="1"/>
      <c r="D2527" s="1"/>
      <c r="E2527" s="1"/>
      <c r="F2527" s="1"/>
      <c r="G2527" s="1"/>
      <c r="H2527" s="1"/>
      <c r="I2527" s="1"/>
    </row>
    <row r="2528" spans="1:13" ht="15.75" thickBot="1">
      <c r="A2528" s="4" t="s">
        <v>4094</v>
      </c>
      <c r="B2528" s="1" t="s">
        <v>4095</v>
      </c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ht="15.75" thickBot="1">
      <c r="A2529" s="4" t="s">
        <v>4096</v>
      </c>
      <c r="B2529" s="1" t="s">
        <v>4097</v>
      </c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ht="15.75" thickBot="1">
      <c r="A2530" s="6" t="s">
        <v>4098</v>
      </c>
      <c r="B2530" s="7" t="s">
        <v>4097</v>
      </c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45">
      <c r="A2531" s="5" t="s">
        <v>4836</v>
      </c>
      <c r="B2531" s="5" t="s">
        <v>4837</v>
      </c>
      <c r="C2531" s="5" t="s">
        <v>4838</v>
      </c>
      <c r="D2531" s="5" t="s">
        <v>4585</v>
      </c>
      <c r="E2531" s="8">
        <v>11505.83</v>
      </c>
      <c r="F2531" s="8">
        <v>500</v>
      </c>
      <c r="G2531" s="8">
        <v>11505.83</v>
      </c>
      <c r="H2531" s="8">
        <v>675.81</v>
      </c>
      <c r="I2531" s="8">
        <v>0</v>
      </c>
      <c r="J2531" s="8">
        <v>10830.02</v>
      </c>
      <c r="K2531" s="8">
        <v>11505.83</v>
      </c>
      <c r="L2531" s="8">
        <v>10830.02</v>
      </c>
      <c r="M2531" s="9">
        <v>0</v>
      </c>
    </row>
    <row r="2532" spans="1:13" ht="30.75" thickBot="1">
      <c r="A2532" s="10" t="s">
        <v>4839</v>
      </c>
      <c r="B2532" s="10" t="s">
        <v>4840</v>
      </c>
      <c r="C2532" s="10" t="s">
        <v>4841</v>
      </c>
      <c r="D2532" s="10" t="s">
        <v>4842</v>
      </c>
      <c r="E2532" s="11">
        <v>500</v>
      </c>
      <c r="F2532" s="11">
        <v>0</v>
      </c>
      <c r="G2532" s="11">
        <v>500</v>
      </c>
      <c r="H2532" s="11">
        <v>0</v>
      </c>
      <c r="I2532" s="11">
        <v>0</v>
      </c>
      <c r="J2532" s="11">
        <v>500</v>
      </c>
      <c r="K2532" s="11">
        <v>500</v>
      </c>
      <c r="L2532" s="11">
        <v>500</v>
      </c>
      <c r="M2532" s="12">
        <v>0</v>
      </c>
    </row>
    <row r="2533" spans="1:13" ht="15.75" thickBot="1">
      <c r="A2533" s="13"/>
      <c r="B2533" s="14" t="s">
        <v>4128</v>
      </c>
      <c r="C2533" s="15"/>
      <c r="D2533" s="15"/>
      <c r="E2533" s="16">
        <f>SUM($E$2531:$E$2532)</f>
        <v>12005.83</v>
      </c>
      <c r="F2533" s="16">
        <f>SUM($F$2531:$F$2532)</f>
        <v>500</v>
      </c>
      <c r="G2533" s="16">
        <f>SUM($G$2531:$G$2532)</f>
        <v>12005.83</v>
      </c>
      <c r="H2533" s="16">
        <f>SUM($H$2531:$H$2532)</f>
        <v>675.81</v>
      </c>
      <c r="I2533" s="16">
        <f>SUM($I$2531:$I$2532)</f>
        <v>0</v>
      </c>
      <c r="J2533" s="16">
        <f>SUM($J$2531:$J$2532)</f>
        <v>11330.02</v>
      </c>
      <c r="K2533" s="16">
        <f>SUM($K$2531:$K$2532)</f>
        <v>12005.83</v>
      </c>
      <c r="L2533" s="16">
        <f>SUM($L$2531:$L$2532)</f>
        <v>11330.02</v>
      </c>
      <c r="M2533" s="16">
        <f>SUM($M$2531:$M$2532)</f>
        <v>0</v>
      </c>
    </row>
    <row r="2534" spans="1:13" ht="15.75" thickBot="1">
      <c r="A2534" s="6" t="s">
        <v>4129</v>
      </c>
      <c r="B2534" s="7" t="s">
        <v>4130</v>
      </c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60.75" thickBot="1">
      <c r="A2535" s="5" t="s">
        <v>4843</v>
      </c>
      <c r="B2535" s="5" t="s">
        <v>4844</v>
      </c>
      <c r="C2535" s="5" t="s">
        <v>447</v>
      </c>
      <c r="D2535" s="5" t="s">
        <v>447</v>
      </c>
      <c r="E2535" s="8">
        <v>4461.31</v>
      </c>
      <c r="F2535" s="8">
        <v>0</v>
      </c>
      <c r="G2535" s="8">
        <v>4461.31</v>
      </c>
      <c r="H2535" s="8">
        <v>0</v>
      </c>
      <c r="I2535" s="8">
        <v>0</v>
      </c>
      <c r="J2535" s="8">
        <v>4461.31</v>
      </c>
      <c r="K2535" s="8">
        <v>4461.31</v>
      </c>
      <c r="L2535" s="8">
        <v>4461.31</v>
      </c>
      <c r="M2535" s="9">
        <v>0</v>
      </c>
    </row>
    <row r="2536" spans="1:13" ht="15.75" thickBot="1">
      <c r="A2536" s="13"/>
      <c r="B2536" s="14" t="s">
        <v>4139</v>
      </c>
      <c r="C2536" s="15"/>
      <c r="D2536" s="15"/>
      <c r="E2536" s="16">
        <f>SUM($E$2535:$E$2535)</f>
        <v>4461.31</v>
      </c>
      <c r="F2536" s="16">
        <f>SUM($F$2535:$F$2535)</f>
        <v>0</v>
      </c>
      <c r="G2536" s="16">
        <f>SUM($G$2535:$G$2535)</f>
        <v>4461.31</v>
      </c>
      <c r="H2536" s="16">
        <f>SUM($H$2535:$H$2535)</f>
        <v>0</v>
      </c>
      <c r="I2536" s="16">
        <f>SUM($I$2535:$I$2535)</f>
        <v>0</v>
      </c>
      <c r="J2536" s="16">
        <f>SUM($J$2535:$J$2535)</f>
        <v>4461.31</v>
      </c>
      <c r="K2536" s="16">
        <f>SUM($K$2535:$K$2535)</f>
        <v>4461.31</v>
      </c>
      <c r="L2536" s="16">
        <f>SUM($L$2535:$L$2535)</f>
        <v>4461.31</v>
      </c>
      <c r="M2536" s="16">
        <f>SUM($M$2535:$M$2535)</f>
        <v>0</v>
      </c>
    </row>
    <row r="2537" spans="2:13" ht="15.75" thickBot="1">
      <c r="B2537" s="14" t="s">
        <v>4145</v>
      </c>
      <c r="C2537" s="15"/>
      <c r="D2537" s="15"/>
      <c r="E2537" s="16">
        <f>(E2533+E2536)</f>
        <v>16467.14</v>
      </c>
      <c r="F2537" s="16">
        <f>(F2533+F2536)</f>
        <v>500</v>
      </c>
      <c r="G2537" s="16">
        <f>(G2533+G2536)</f>
        <v>16467.14</v>
      </c>
      <c r="H2537" s="16">
        <f>(H2533+H2536)</f>
        <v>675.81</v>
      </c>
      <c r="I2537" s="16">
        <f>(I2533+I2536)</f>
        <v>0</v>
      </c>
      <c r="J2537" s="16">
        <f>(J2533+J2536)</f>
        <v>15791.330000000002</v>
      </c>
      <c r="K2537" s="16">
        <f>(K2533+K2536)</f>
        <v>16467.14</v>
      </c>
      <c r="L2537" s="16">
        <f>(L2533+L2536)</f>
        <v>15791.330000000002</v>
      </c>
      <c r="M2537" s="16">
        <f>(M2533+M2536)</f>
        <v>0</v>
      </c>
    </row>
    <row r="2538" spans="1:13" ht="15.75" thickBot="1">
      <c r="A2538" s="4" t="s">
        <v>4146</v>
      </c>
      <c r="B2538" s="1" t="s">
        <v>4147</v>
      </c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ht="15.75" thickBot="1">
      <c r="A2539" s="6" t="s">
        <v>4516</v>
      </c>
      <c r="B2539" s="7" t="s">
        <v>4517</v>
      </c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30.75" thickBot="1">
      <c r="A2540" s="5" t="s">
        <v>4845</v>
      </c>
      <c r="B2540" s="5" t="s">
        <v>4846</v>
      </c>
      <c r="C2540" s="5" t="s">
        <v>4847</v>
      </c>
      <c r="D2540" s="5" t="s">
        <v>4846</v>
      </c>
      <c r="E2540" s="8">
        <v>300</v>
      </c>
      <c r="F2540" s="8">
        <v>300</v>
      </c>
      <c r="G2540" s="8">
        <v>300</v>
      </c>
      <c r="H2540" s="8">
        <v>0</v>
      </c>
      <c r="I2540" s="8">
        <v>0</v>
      </c>
      <c r="J2540" s="8">
        <v>300</v>
      </c>
      <c r="K2540" s="8">
        <v>300</v>
      </c>
      <c r="L2540" s="8">
        <v>300</v>
      </c>
      <c r="M2540" s="9">
        <v>0</v>
      </c>
    </row>
    <row r="2541" spans="1:13" ht="15.75" thickBot="1">
      <c r="A2541" s="13"/>
      <c r="B2541" s="14" t="s">
        <v>4565</v>
      </c>
      <c r="C2541" s="15"/>
      <c r="D2541" s="15"/>
      <c r="E2541" s="16">
        <f>SUM($E$2540:$E$2540)</f>
        <v>300</v>
      </c>
      <c r="F2541" s="16">
        <f>SUM($F$2540:$F$2540)</f>
        <v>300</v>
      </c>
      <c r="G2541" s="16">
        <f>SUM($G$2540:$G$2540)</f>
        <v>300</v>
      </c>
      <c r="H2541" s="16">
        <f>SUM($H$2540:$H$2540)</f>
        <v>0</v>
      </c>
      <c r="I2541" s="16">
        <f>SUM($I$2540:$I$2540)</f>
        <v>0</v>
      </c>
      <c r="J2541" s="16">
        <f>SUM($J$2540:$J$2540)</f>
        <v>300</v>
      </c>
      <c r="K2541" s="16">
        <f>SUM($K$2540:$K$2540)</f>
        <v>300</v>
      </c>
      <c r="L2541" s="16">
        <f>SUM($L$2540:$L$2540)</f>
        <v>300</v>
      </c>
      <c r="M2541" s="16">
        <f>SUM($M$2540:$M$2540)</f>
        <v>0</v>
      </c>
    </row>
    <row r="2542" spans="2:13" ht="15.75" thickBot="1">
      <c r="B2542" s="14" t="s">
        <v>4573</v>
      </c>
      <c r="C2542" s="15"/>
      <c r="D2542" s="15"/>
      <c r="E2542" s="16">
        <f>(E2541)</f>
        <v>300</v>
      </c>
      <c r="F2542" s="16">
        <f>(F2541)</f>
        <v>300</v>
      </c>
      <c r="G2542" s="16">
        <f>(G2541)</f>
        <v>300</v>
      </c>
      <c r="H2542" s="16">
        <f>(H2541)</f>
        <v>0</v>
      </c>
      <c r="I2542" s="16">
        <f>(I2541)</f>
        <v>0</v>
      </c>
      <c r="J2542" s="16">
        <f>(J2541)</f>
        <v>300</v>
      </c>
      <c r="K2542" s="16">
        <f>(K2541)</f>
        <v>300</v>
      </c>
      <c r="L2542" s="16">
        <f>(L2541)</f>
        <v>300</v>
      </c>
      <c r="M2542" s="16">
        <f>(M2541)</f>
        <v>0</v>
      </c>
    </row>
    <row r="2543" spans="2:13" ht="15.75" thickBot="1">
      <c r="B2543" s="14" t="s">
        <v>2720</v>
      </c>
      <c r="C2543" s="15"/>
      <c r="D2543" s="15"/>
      <c r="E2543" s="16">
        <f>(E2537+E2542)</f>
        <v>16767.14</v>
      </c>
      <c r="F2543" s="16">
        <f>(F2537+F2542)</f>
        <v>800</v>
      </c>
      <c r="G2543" s="16">
        <f>(G2537+G2542)</f>
        <v>16767.14</v>
      </c>
      <c r="H2543" s="16">
        <f>(H2537+H2542)</f>
        <v>675.81</v>
      </c>
      <c r="I2543" s="16">
        <f>(I2537+I2542)</f>
        <v>0</v>
      </c>
      <c r="J2543" s="16">
        <f>(J2537+J2542)</f>
        <v>16091.330000000002</v>
      </c>
      <c r="K2543" s="16">
        <f>(K2537+K2542)</f>
        <v>16767.14</v>
      </c>
      <c r="L2543" s="16">
        <f>(L2537+L2542)</f>
        <v>16091.330000000002</v>
      </c>
      <c r="M2543" s="16">
        <f>(M2537+M2542)</f>
        <v>0</v>
      </c>
    </row>
    <row r="2544" spans="1:9" ht="15.75" thickBot="1">
      <c r="A2544" s="1" t="s">
        <v>2721</v>
      </c>
      <c r="B2544" s="1"/>
      <c r="C2544" s="1"/>
      <c r="D2544" s="1"/>
      <c r="E2544" s="1"/>
      <c r="F2544" s="1"/>
      <c r="G2544" s="1"/>
      <c r="H2544" s="1"/>
      <c r="I2544" s="1"/>
    </row>
    <row r="2545" spans="1:13" ht="15.75" thickBot="1">
      <c r="A2545" s="4" t="s">
        <v>4094</v>
      </c>
      <c r="B2545" s="1" t="s">
        <v>4095</v>
      </c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ht="15.75" thickBot="1">
      <c r="A2546" s="4" t="s">
        <v>4096</v>
      </c>
      <c r="B2546" s="1" t="s">
        <v>4097</v>
      </c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ht="15.75" thickBot="1">
      <c r="A2547" s="6" t="s">
        <v>4098</v>
      </c>
      <c r="B2547" s="7" t="s">
        <v>4097</v>
      </c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45">
      <c r="A2548" s="5" t="s">
        <v>4848</v>
      </c>
      <c r="B2548" s="5" t="s">
        <v>4849</v>
      </c>
      <c r="C2548" s="5" t="s">
        <v>4850</v>
      </c>
      <c r="D2548" s="5" t="s">
        <v>4585</v>
      </c>
      <c r="E2548" s="8">
        <v>10441.77</v>
      </c>
      <c r="F2548" s="8">
        <v>7200</v>
      </c>
      <c r="G2548" s="8">
        <v>10441.77</v>
      </c>
      <c r="H2548" s="8">
        <v>775.37</v>
      </c>
      <c r="I2548" s="8">
        <v>0</v>
      </c>
      <c r="J2548" s="8">
        <v>9666.4</v>
      </c>
      <c r="K2548" s="8">
        <v>10441.77</v>
      </c>
      <c r="L2548" s="8">
        <v>9666.4</v>
      </c>
      <c r="M2548" s="9">
        <v>0</v>
      </c>
    </row>
    <row r="2549" spans="1:13" ht="30">
      <c r="A2549" s="10" t="s">
        <v>4851</v>
      </c>
      <c r="B2549" s="10" t="s">
        <v>4852</v>
      </c>
      <c r="C2549" s="10" t="s">
        <v>447</v>
      </c>
      <c r="D2549" s="10" t="s">
        <v>447</v>
      </c>
      <c r="E2549" s="11">
        <v>372</v>
      </c>
      <c r="F2549" s="11">
        <v>500</v>
      </c>
      <c r="G2549" s="11">
        <v>372</v>
      </c>
      <c r="H2549" s="11">
        <v>0</v>
      </c>
      <c r="I2549" s="11">
        <v>0</v>
      </c>
      <c r="J2549" s="11">
        <v>372</v>
      </c>
      <c r="K2549" s="11">
        <v>372</v>
      </c>
      <c r="L2549" s="11">
        <v>372</v>
      </c>
      <c r="M2549" s="12">
        <v>0</v>
      </c>
    </row>
    <row r="2550" spans="1:13" ht="45.75" thickBot="1">
      <c r="A2550" s="10" t="s">
        <v>4853</v>
      </c>
      <c r="B2550" s="10" t="s">
        <v>4854</v>
      </c>
      <c r="C2550" s="10" t="s">
        <v>4855</v>
      </c>
      <c r="D2550" s="10" t="s">
        <v>4856</v>
      </c>
      <c r="E2550" s="11">
        <v>14242.63</v>
      </c>
      <c r="F2550" s="11">
        <v>8600</v>
      </c>
      <c r="G2550" s="11">
        <v>14242.63</v>
      </c>
      <c r="H2550" s="11">
        <v>0</v>
      </c>
      <c r="I2550" s="11">
        <v>0</v>
      </c>
      <c r="J2550" s="11">
        <v>14242.63</v>
      </c>
      <c r="K2550" s="11">
        <v>14242.63</v>
      </c>
      <c r="L2550" s="11">
        <v>14242.63</v>
      </c>
      <c r="M2550" s="12">
        <v>0</v>
      </c>
    </row>
    <row r="2551" spans="1:13" ht="15.75" thickBot="1">
      <c r="A2551" s="13"/>
      <c r="B2551" s="14" t="s">
        <v>4128</v>
      </c>
      <c r="C2551" s="15"/>
      <c r="D2551" s="15"/>
      <c r="E2551" s="16">
        <f>SUM($E$2548:$E$2550)</f>
        <v>25056.4</v>
      </c>
      <c r="F2551" s="16">
        <f>SUM($F$2548:$F$2550)</f>
        <v>16300</v>
      </c>
      <c r="G2551" s="16">
        <f>SUM($G$2548:$G$2550)</f>
        <v>25056.4</v>
      </c>
      <c r="H2551" s="16">
        <f>SUM($H$2548:$H$2550)</f>
        <v>775.37</v>
      </c>
      <c r="I2551" s="16">
        <f>SUM($I$2548:$I$2550)</f>
        <v>0</v>
      </c>
      <c r="J2551" s="16">
        <f>SUM($J$2548:$J$2550)</f>
        <v>24281.03</v>
      </c>
      <c r="K2551" s="16">
        <f>SUM($K$2548:$K$2550)</f>
        <v>25056.4</v>
      </c>
      <c r="L2551" s="16">
        <f>SUM($L$2548:$L$2550)</f>
        <v>24281.03</v>
      </c>
      <c r="M2551" s="16">
        <f>SUM($M$2548:$M$2550)</f>
        <v>0</v>
      </c>
    </row>
    <row r="2552" spans="1:13" ht="15.75" thickBot="1">
      <c r="A2552" s="6" t="s">
        <v>4129</v>
      </c>
      <c r="B2552" s="7" t="s">
        <v>4130</v>
      </c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45.75" thickBot="1">
      <c r="A2553" s="5" t="s">
        <v>4857</v>
      </c>
      <c r="B2553" s="5" t="s">
        <v>4858</v>
      </c>
      <c r="C2553" s="5" t="s">
        <v>4859</v>
      </c>
      <c r="D2553" s="5" t="s">
        <v>4860</v>
      </c>
      <c r="E2553" s="8">
        <v>5000</v>
      </c>
      <c r="F2553" s="8">
        <v>0</v>
      </c>
      <c r="G2553" s="8">
        <v>5000</v>
      </c>
      <c r="H2553" s="8">
        <v>0</v>
      </c>
      <c r="I2553" s="8">
        <v>2724.6</v>
      </c>
      <c r="J2553" s="8">
        <v>2275.4</v>
      </c>
      <c r="K2553" s="8">
        <v>2275.4</v>
      </c>
      <c r="L2553" s="8">
        <v>2275.4</v>
      </c>
      <c r="M2553" s="9">
        <v>2724.6</v>
      </c>
    </row>
    <row r="2554" spans="1:13" ht="15.75" thickBot="1">
      <c r="A2554" s="13"/>
      <c r="B2554" s="14" t="s">
        <v>4139</v>
      </c>
      <c r="C2554" s="15"/>
      <c r="D2554" s="15"/>
      <c r="E2554" s="16">
        <f>SUM($E$2553:$E$2553)</f>
        <v>5000</v>
      </c>
      <c r="F2554" s="16">
        <f>SUM($F$2553:$F$2553)</f>
        <v>0</v>
      </c>
      <c r="G2554" s="16">
        <f>SUM($G$2553:$G$2553)</f>
        <v>5000</v>
      </c>
      <c r="H2554" s="16">
        <f>SUM($H$2553:$H$2553)</f>
        <v>0</v>
      </c>
      <c r="I2554" s="16">
        <f>SUM($I$2553:$I$2553)</f>
        <v>2724.6</v>
      </c>
      <c r="J2554" s="16">
        <f>SUM($J$2553:$J$2553)</f>
        <v>2275.4</v>
      </c>
      <c r="K2554" s="16">
        <f>SUM($K$2553:$K$2553)</f>
        <v>2275.4</v>
      </c>
      <c r="L2554" s="16">
        <f>SUM($L$2553:$L$2553)</f>
        <v>2275.4</v>
      </c>
      <c r="M2554" s="16">
        <f>SUM($M$2553:$M$2553)</f>
        <v>2724.6</v>
      </c>
    </row>
    <row r="2555" spans="2:13" ht="15.75" thickBot="1">
      <c r="B2555" s="14" t="s">
        <v>4145</v>
      </c>
      <c r="C2555" s="15"/>
      <c r="D2555" s="15"/>
      <c r="E2555" s="16">
        <f>(E2551+E2554)</f>
        <v>30056.4</v>
      </c>
      <c r="F2555" s="16">
        <f>(F2551+F2554)</f>
        <v>16300</v>
      </c>
      <c r="G2555" s="16">
        <f>(G2551+G2554)</f>
        <v>30056.4</v>
      </c>
      <c r="H2555" s="16">
        <f>(H2551+H2554)</f>
        <v>775.37</v>
      </c>
      <c r="I2555" s="16">
        <f>(I2551+I2554)</f>
        <v>2724.6</v>
      </c>
      <c r="J2555" s="16">
        <f>(J2551+J2554)</f>
        <v>26556.43</v>
      </c>
      <c r="K2555" s="16">
        <f>(K2551+K2554)</f>
        <v>27331.800000000003</v>
      </c>
      <c r="L2555" s="16">
        <f>(L2551+L2554)</f>
        <v>26556.43</v>
      </c>
      <c r="M2555" s="16">
        <f>(M2551+M2554)</f>
        <v>2724.6</v>
      </c>
    </row>
    <row r="2556" spans="2:13" ht="15.75" thickBot="1">
      <c r="B2556" s="14" t="s">
        <v>2768</v>
      </c>
      <c r="C2556" s="15"/>
      <c r="D2556" s="15"/>
      <c r="E2556" s="16">
        <f>(E2555)</f>
        <v>30056.4</v>
      </c>
      <c r="F2556" s="16">
        <f>(F2555)</f>
        <v>16300</v>
      </c>
      <c r="G2556" s="16">
        <f>(G2555)</f>
        <v>30056.4</v>
      </c>
      <c r="H2556" s="16">
        <f>(H2555)</f>
        <v>775.37</v>
      </c>
      <c r="I2556" s="16">
        <f>(I2555)</f>
        <v>2724.6</v>
      </c>
      <c r="J2556" s="16">
        <f>(J2555)</f>
        <v>26556.43</v>
      </c>
      <c r="K2556" s="16">
        <f>(K2555)</f>
        <v>27331.800000000003</v>
      </c>
      <c r="L2556" s="16">
        <f>(L2555)</f>
        <v>26556.43</v>
      </c>
      <c r="M2556" s="16">
        <f>(M2555)</f>
        <v>2724.6</v>
      </c>
    </row>
    <row r="2557" spans="1:9" ht="15.75" thickBot="1">
      <c r="A2557" s="1" t="s">
        <v>2769</v>
      </c>
      <c r="B2557" s="1"/>
      <c r="C2557" s="1"/>
      <c r="D2557" s="1"/>
      <c r="E2557" s="1"/>
      <c r="F2557" s="1"/>
      <c r="G2557" s="1"/>
      <c r="H2557" s="1"/>
      <c r="I2557" s="1"/>
    </row>
    <row r="2558" spans="1:13" ht="15.75" thickBot="1">
      <c r="A2558" s="4" t="s">
        <v>4094</v>
      </c>
      <c r="B2558" s="1" t="s">
        <v>4095</v>
      </c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ht="15.75" thickBot="1">
      <c r="A2559" s="4" t="s">
        <v>4096</v>
      </c>
      <c r="B2559" s="1" t="s">
        <v>4097</v>
      </c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ht="15.75" thickBot="1">
      <c r="A2560" s="6" t="s">
        <v>4098</v>
      </c>
      <c r="B2560" s="7" t="s">
        <v>4097</v>
      </c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45.75" thickBot="1">
      <c r="A2561" s="5" t="s">
        <v>4861</v>
      </c>
      <c r="B2561" s="5" t="s">
        <v>4862</v>
      </c>
      <c r="C2561" s="5" t="s">
        <v>4863</v>
      </c>
      <c r="D2561" s="5" t="s">
        <v>4585</v>
      </c>
      <c r="E2561" s="8">
        <v>1469.66</v>
      </c>
      <c r="F2561" s="8">
        <v>0</v>
      </c>
      <c r="G2561" s="8">
        <v>1469.66</v>
      </c>
      <c r="H2561" s="8">
        <v>0</v>
      </c>
      <c r="I2561" s="8">
        <v>0</v>
      </c>
      <c r="J2561" s="8">
        <v>1469.66</v>
      </c>
      <c r="K2561" s="8">
        <v>1469.66</v>
      </c>
      <c r="L2561" s="8">
        <v>1469.66</v>
      </c>
      <c r="M2561" s="9">
        <v>0</v>
      </c>
    </row>
    <row r="2562" spans="1:13" ht="15.75" thickBot="1">
      <c r="A2562" s="13"/>
      <c r="B2562" s="14" t="s">
        <v>4128</v>
      </c>
      <c r="C2562" s="15"/>
      <c r="D2562" s="15"/>
      <c r="E2562" s="16">
        <f>SUM($E$2561:$E$2561)</f>
        <v>1469.66</v>
      </c>
      <c r="F2562" s="16">
        <f>SUM($F$2561:$F$2561)</f>
        <v>0</v>
      </c>
      <c r="G2562" s="16">
        <f>SUM($G$2561:$G$2561)</f>
        <v>1469.66</v>
      </c>
      <c r="H2562" s="16">
        <f>SUM($H$2561:$H$2561)</f>
        <v>0</v>
      </c>
      <c r="I2562" s="16">
        <f>SUM($I$2561:$I$2561)</f>
        <v>0</v>
      </c>
      <c r="J2562" s="16">
        <f>SUM($J$2561:$J$2561)</f>
        <v>1469.66</v>
      </c>
      <c r="K2562" s="16">
        <f>SUM($K$2561:$K$2561)</f>
        <v>1469.66</v>
      </c>
      <c r="L2562" s="16">
        <f>SUM($L$2561:$L$2561)</f>
        <v>1469.66</v>
      </c>
      <c r="M2562" s="16">
        <f>SUM($M$2561:$M$2561)</f>
        <v>0</v>
      </c>
    </row>
    <row r="2563" spans="2:13" ht="15.75" thickBot="1">
      <c r="B2563" s="14" t="s">
        <v>4145</v>
      </c>
      <c r="C2563" s="15"/>
      <c r="D2563" s="15"/>
      <c r="E2563" s="16">
        <f>(E2562)</f>
        <v>1469.66</v>
      </c>
      <c r="F2563" s="16">
        <f>(F2562)</f>
        <v>0</v>
      </c>
      <c r="G2563" s="16">
        <f>(G2562)</f>
        <v>1469.66</v>
      </c>
      <c r="H2563" s="16">
        <f>(H2562)</f>
        <v>0</v>
      </c>
      <c r="I2563" s="16">
        <f>(I2562)</f>
        <v>0</v>
      </c>
      <c r="J2563" s="16">
        <f>(J2562)</f>
        <v>1469.66</v>
      </c>
      <c r="K2563" s="16">
        <f>(K2562)</f>
        <v>1469.66</v>
      </c>
      <c r="L2563" s="16">
        <f>(L2562)</f>
        <v>1469.66</v>
      </c>
      <c r="M2563" s="16">
        <f>(M2562)</f>
        <v>0</v>
      </c>
    </row>
    <row r="2564" spans="2:13" ht="15.75" thickBot="1">
      <c r="B2564" s="14" t="s">
        <v>2792</v>
      </c>
      <c r="C2564" s="15"/>
      <c r="D2564" s="15"/>
      <c r="E2564" s="16">
        <f>(E2563)</f>
        <v>1469.66</v>
      </c>
      <c r="F2564" s="16">
        <f>(F2563)</f>
        <v>0</v>
      </c>
      <c r="G2564" s="16">
        <f>(G2563)</f>
        <v>1469.66</v>
      </c>
      <c r="H2564" s="16">
        <f>(H2563)</f>
        <v>0</v>
      </c>
      <c r="I2564" s="16">
        <f>(I2563)</f>
        <v>0</v>
      </c>
      <c r="J2564" s="16">
        <f>(J2563)</f>
        <v>1469.66</v>
      </c>
      <c r="K2564" s="16">
        <f>(K2563)</f>
        <v>1469.66</v>
      </c>
      <c r="L2564" s="16">
        <f>(L2563)</f>
        <v>1469.66</v>
      </c>
      <c r="M2564" s="16">
        <f>(M2563)</f>
        <v>0</v>
      </c>
    </row>
    <row r="2565" spans="1:9" ht="15.75" thickBot="1">
      <c r="A2565" s="1" t="s">
        <v>2793</v>
      </c>
      <c r="B2565" s="1"/>
      <c r="C2565" s="1"/>
      <c r="D2565" s="1"/>
      <c r="E2565" s="1"/>
      <c r="F2565" s="1"/>
      <c r="G2565" s="1"/>
      <c r="H2565" s="1"/>
      <c r="I2565" s="1"/>
    </row>
    <row r="2566" spans="1:13" ht="15.75" thickBot="1">
      <c r="A2566" s="4" t="s">
        <v>4094</v>
      </c>
      <c r="B2566" s="1" t="s">
        <v>4095</v>
      </c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ht="15.75" thickBot="1">
      <c r="A2567" s="4" t="s">
        <v>4096</v>
      </c>
      <c r="B2567" s="1" t="s">
        <v>4097</v>
      </c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ht="15.75" thickBot="1">
      <c r="A2568" s="6" t="s">
        <v>4098</v>
      </c>
      <c r="B2568" s="7" t="s">
        <v>4097</v>
      </c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45">
      <c r="A2569" s="5" t="s">
        <v>4864</v>
      </c>
      <c r="B2569" s="5" t="s">
        <v>4865</v>
      </c>
      <c r="C2569" s="5" t="s">
        <v>447</v>
      </c>
      <c r="D2569" s="5" t="s">
        <v>447</v>
      </c>
      <c r="E2569" s="8">
        <v>128704.66</v>
      </c>
      <c r="F2569" s="8">
        <v>0</v>
      </c>
      <c r="G2569" s="8">
        <v>128704.66</v>
      </c>
      <c r="H2569" s="8">
        <v>0</v>
      </c>
      <c r="I2569" s="8">
        <v>0</v>
      </c>
      <c r="J2569" s="8">
        <v>128704.66</v>
      </c>
      <c r="K2569" s="8">
        <v>128704.66</v>
      </c>
      <c r="L2569" s="8">
        <v>128704.66</v>
      </c>
      <c r="M2569" s="9">
        <v>0</v>
      </c>
    </row>
    <row r="2570" spans="1:13" ht="30">
      <c r="A2570" s="10" t="s">
        <v>4866</v>
      </c>
      <c r="B2570" s="10" t="s">
        <v>4654</v>
      </c>
      <c r="C2570" s="10" t="s">
        <v>447</v>
      </c>
      <c r="D2570" s="10" t="s">
        <v>447</v>
      </c>
      <c r="E2570" s="11">
        <v>19165.7</v>
      </c>
      <c r="F2570" s="11">
        <v>1486</v>
      </c>
      <c r="G2570" s="11">
        <v>19165.7</v>
      </c>
      <c r="H2570" s="11">
        <v>11545.93</v>
      </c>
      <c r="I2570" s="11">
        <v>0</v>
      </c>
      <c r="J2570" s="11">
        <v>7619.77</v>
      </c>
      <c r="K2570" s="11">
        <v>19165.7</v>
      </c>
      <c r="L2570" s="11">
        <v>7619.77</v>
      </c>
      <c r="M2570" s="12">
        <v>0</v>
      </c>
    </row>
    <row r="2571" spans="1:13" ht="30">
      <c r="A2571" s="10" t="s">
        <v>4867</v>
      </c>
      <c r="B2571" s="10" t="s">
        <v>4868</v>
      </c>
      <c r="C2571" s="10" t="s">
        <v>447</v>
      </c>
      <c r="D2571" s="10" t="s">
        <v>447</v>
      </c>
      <c r="E2571" s="11">
        <v>6853.71</v>
      </c>
      <c r="F2571" s="11">
        <v>0</v>
      </c>
      <c r="G2571" s="11">
        <v>6853.71</v>
      </c>
      <c r="H2571" s="11">
        <v>190.82</v>
      </c>
      <c r="I2571" s="11">
        <v>0</v>
      </c>
      <c r="J2571" s="11">
        <v>6662.89</v>
      </c>
      <c r="K2571" s="11">
        <v>6853.71</v>
      </c>
      <c r="L2571" s="11">
        <v>6662.89</v>
      </c>
      <c r="M2571" s="12">
        <v>0</v>
      </c>
    </row>
    <row r="2572" spans="1:13" ht="30">
      <c r="A2572" s="10" t="s">
        <v>4869</v>
      </c>
      <c r="B2572" s="10" t="s">
        <v>4673</v>
      </c>
      <c r="C2572" s="10" t="s">
        <v>447</v>
      </c>
      <c r="D2572" s="10" t="s">
        <v>447</v>
      </c>
      <c r="E2572" s="11">
        <v>520.8</v>
      </c>
      <c r="F2572" s="11">
        <v>0</v>
      </c>
      <c r="G2572" s="11">
        <v>520.8</v>
      </c>
      <c r="H2572" s="11">
        <v>0</v>
      </c>
      <c r="I2572" s="11">
        <v>0</v>
      </c>
      <c r="J2572" s="11">
        <v>520.8</v>
      </c>
      <c r="K2572" s="11">
        <v>520.8</v>
      </c>
      <c r="L2572" s="11">
        <v>520.8</v>
      </c>
      <c r="M2572" s="12">
        <v>0</v>
      </c>
    </row>
    <row r="2573" spans="1:13" ht="30">
      <c r="A2573" s="10" t="s">
        <v>4870</v>
      </c>
      <c r="B2573" s="10" t="s">
        <v>4871</v>
      </c>
      <c r="C2573" s="10" t="s">
        <v>447</v>
      </c>
      <c r="D2573" s="10" t="s">
        <v>447</v>
      </c>
      <c r="E2573" s="11">
        <v>0</v>
      </c>
      <c r="F2573" s="11">
        <v>7700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2">
        <v>0</v>
      </c>
    </row>
    <row r="2574" spans="1:13" ht="45">
      <c r="A2574" s="10" t="s">
        <v>4872</v>
      </c>
      <c r="B2574" s="10" t="s">
        <v>4699</v>
      </c>
      <c r="C2574" s="10" t="s">
        <v>447</v>
      </c>
      <c r="D2574" s="10" t="s">
        <v>447</v>
      </c>
      <c r="E2574" s="11">
        <v>28938.52</v>
      </c>
      <c r="F2574" s="11">
        <v>15000</v>
      </c>
      <c r="G2574" s="11">
        <v>28938.52</v>
      </c>
      <c r="H2574" s="11">
        <v>0</v>
      </c>
      <c r="I2574" s="11">
        <v>0</v>
      </c>
      <c r="J2574" s="11">
        <v>28938.52</v>
      </c>
      <c r="K2574" s="11">
        <v>28938.52</v>
      </c>
      <c r="L2574" s="11">
        <v>28938.52</v>
      </c>
      <c r="M2574" s="12">
        <v>0</v>
      </c>
    </row>
    <row r="2575" spans="1:13" ht="30">
      <c r="A2575" s="10" t="s">
        <v>4873</v>
      </c>
      <c r="B2575" s="10" t="s">
        <v>4711</v>
      </c>
      <c r="C2575" s="10" t="s">
        <v>447</v>
      </c>
      <c r="D2575" s="10" t="s">
        <v>447</v>
      </c>
      <c r="E2575" s="11">
        <v>432569.17</v>
      </c>
      <c r="F2575" s="11">
        <v>1140.23</v>
      </c>
      <c r="G2575" s="11">
        <v>432569.17</v>
      </c>
      <c r="H2575" s="11">
        <v>0</v>
      </c>
      <c r="I2575" s="11">
        <v>0</v>
      </c>
      <c r="J2575" s="11">
        <v>432569.17</v>
      </c>
      <c r="K2575" s="11">
        <v>432569.17</v>
      </c>
      <c r="L2575" s="11">
        <v>432569.17</v>
      </c>
      <c r="M2575" s="12">
        <v>0</v>
      </c>
    </row>
    <row r="2576" spans="1:13" ht="15">
      <c r="A2576" s="10" t="s">
        <v>4874</v>
      </c>
      <c r="B2576" s="10" t="s">
        <v>4875</v>
      </c>
      <c r="C2576" s="10" t="s">
        <v>447</v>
      </c>
      <c r="D2576" s="10" t="s">
        <v>447</v>
      </c>
      <c r="E2576" s="11">
        <v>1041.6</v>
      </c>
      <c r="F2576" s="11">
        <v>0</v>
      </c>
      <c r="G2576" s="11">
        <v>1041.6</v>
      </c>
      <c r="H2576" s="11">
        <v>0</v>
      </c>
      <c r="I2576" s="11">
        <v>0</v>
      </c>
      <c r="J2576" s="11">
        <v>1041.6</v>
      </c>
      <c r="K2576" s="11">
        <v>1041.6</v>
      </c>
      <c r="L2576" s="11">
        <v>1041.6</v>
      </c>
      <c r="M2576" s="12">
        <v>0</v>
      </c>
    </row>
    <row r="2577" spans="1:13" ht="45">
      <c r="A2577" s="10" t="s">
        <v>4876</v>
      </c>
      <c r="B2577" s="10" t="s">
        <v>4733</v>
      </c>
      <c r="C2577" s="10" t="s">
        <v>447</v>
      </c>
      <c r="D2577" s="10" t="s">
        <v>447</v>
      </c>
      <c r="E2577" s="11">
        <v>0</v>
      </c>
      <c r="F2577" s="11">
        <v>5548.2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2">
        <v>0</v>
      </c>
    </row>
    <row r="2578" spans="1:13" ht="30.75" thickBot="1">
      <c r="A2578" s="10" t="s">
        <v>4877</v>
      </c>
      <c r="B2578" s="10" t="s">
        <v>4878</v>
      </c>
      <c r="C2578" s="10" t="s">
        <v>447</v>
      </c>
      <c r="D2578" s="10" t="s">
        <v>447</v>
      </c>
      <c r="E2578" s="11">
        <v>1000</v>
      </c>
      <c r="F2578" s="11">
        <v>2500</v>
      </c>
      <c r="G2578" s="11">
        <v>1000</v>
      </c>
      <c r="H2578" s="11">
        <v>0</v>
      </c>
      <c r="I2578" s="11">
        <v>0</v>
      </c>
      <c r="J2578" s="11">
        <v>1000</v>
      </c>
      <c r="K2578" s="11">
        <v>1000</v>
      </c>
      <c r="L2578" s="11">
        <v>1000</v>
      </c>
      <c r="M2578" s="12">
        <v>0</v>
      </c>
    </row>
    <row r="2579" spans="1:13" ht="15.75" thickBot="1">
      <c r="A2579" s="13"/>
      <c r="B2579" s="14" t="s">
        <v>4128</v>
      </c>
      <c r="C2579" s="15"/>
      <c r="D2579" s="15"/>
      <c r="E2579" s="16">
        <f>SUM($E$2569:$E$2578)</f>
        <v>618794.1599999999</v>
      </c>
      <c r="F2579" s="16">
        <f>SUM($F$2569:$F$2578)</f>
        <v>33374.43</v>
      </c>
      <c r="G2579" s="16">
        <f>SUM($G$2569:$G$2578)</f>
        <v>618794.1599999999</v>
      </c>
      <c r="H2579" s="16">
        <f>SUM($H$2569:$H$2578)</f>
        <v>11736.75</v>
      </c>
      <c r="I2579" s="16">
        <f>SUM($I$2569:$I$2578)</f>
        <v>0</v>
      </c>
      <c r="J2579" s="16">
        <f>SUM($J$2569:$J$2578)</f>
        <v>607057.4099999999</v>
      </c>
      <c r="K2579" s="16">
        <f>SUM($K$2569:$K$2578)</f>
        <v>618794.1599999999</v>
      </c>
      <c r="L2579" s="16">
        <f>SUM($L$2569:$L$2578)</f>
        <v>607057.4099999999</v>
      </c>
      <c r="M2579" s="16">
        <f>SUM($M$2569:$M$2578)</f>
        <v>0</v>
      </c>
    </row>
    <row r="2580" spans="2:13" ht="15.75" thickBot="1">
      <c r="B2580" s="14" t="s">
        <v>4145</v>
      </c>
      <c r="C2580" s="15"/>
      <c r="D2580" s="15"/>
      <c r="E2580" s="16">
        <f>(E2579)</f>
        <v>618794.1599999999</v>
      </c>
      <c r="F2580" s="16">
        <f>(F2579)</f>
        <v>33374.43</v>
      </c>
      <c r="G2580" s="16">
        <f>(G2579)</f>
        <v>618794.1599999999</v>
      </c>
      <c r="H2580" s="16">
        <f>(H2579)</f>
        <v>11736.75</v>
      </c>
      <c r="I2580" s="16">
        <f>(I2579)</f>
        <v>0</v>
      </c>
      <c r="J2580" s="16">
        <f>(J2579)</f>
        <v>607057.4099999999</v>
      </c>
      <c r="K2580" s="16">
        <f>(K2579)</f>
        <v>618794.1599999999</v>
      </c>
      <c r="L2580" s="16">
        <f>(L2579)</f>
        <v>607057.4099999999</v>
      </c>
      <c r="M2580" s="16">
        <f>(M2579)</f>
        <v>0</v>
      </c>
    </row>
    <row r="2581" spans="2:13" ht="15.75" thickBot="1">
      <c r="B2581" s="14" t="s">
        <v>2904</v>
      </c>
      <c r="C2581" s="15"/>
      <c r="D2581" s="15"/>
      <c r="E2581" s="16">
        <f>(E2580)</f>
        <v>618794.1599999999</v>
      </c>
      <c r="F2581" s="16">
        <f>(F2580)</f>
        <v>33374.43</v>
      </c>
      <c r="G2581" s="16">
        <f>(G2580)</f>
        <v>618794.1599999999</v>
      </c>
      <c r="H2581" s="16">
        <f>(H2580)</f>
        <v>11736.75</v>
      </c>
      <c r="I2581" s="16">
        <f>(I2580)</f>
        <v>0</v>
      </c>
      <c r="J2581" s="16">
        <f>(J2580)</f>
        <v>607057.4099999999</v>
      </c>
      <c r="K2581" s="16">
        <f>(K2580)</f>
        <v>618794.1599999999</v>
      </c>
      <c r="L2581" s="16">
        <f>(L2580)</f>
        <v>607057.4099999999</v>
      </c>
      <c r="M2581" s="16">
        <f>(M2580)</f>
        <v>0</v>
      </c>
    </row>
    <row r="2582" spans="1:9" ht="15.75" thickBot="1">
      <c r="A2582" s="1" t="s">
        <v>2910</v>
      </c>
      <c r="B2582" s="1"/>
      <c r="C2582" s="1"/>
      <c r="D2582" s="1"/>
      <c r="E2582" s="1"/>
      <c r="F2582" s="1"/>
      <c r="G2582" s="1"/>
      <c r="H2582" s="1"/>
      <c r="I2582" s="1"/>
    </row>
    <row r="2583" spans="1:13" ht="15.75" thickBot="1">
      <c r="A2583" s="4" t="s">
        <v>4094</v>
      </c>
      <c r="B2583" s="1" t="s">
        <v>4095</v>
      </c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ht="15.75" thickBot="1">
      <c r="A2584" s="4" t="s">
        <v>4096</v>
      </c>
      <c r="B2584" s="1" t="s">
        <v>4097</v>
      </c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ht="15.75" thickBot="1">
      <c r="A2585" s="6" t="s">
        <v>4129</v>
      </c>
      <c r="B2585" s="7" t="s">
        <v>4130</v>
      </c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5.75" thickBot="1">
      <c r="A2586" s="5" t="s">
        <v>4879</v>
      </c>
      <c r="B2586" s="5" t="s">
        <v>4880</v>
      </c>
      <c r="C2586" s="5" t="s">
        <v>447</v>
      </c>
      <c r="D2586" s="5" t="s">
        <v>447</v>
      </c>
      <c r="E2586" s="8">
        <v>13000</v>
      </c>
      <c r="F2586" s="8">
        <v>0</v>
      </c>
      <c r="G2586" s="8">
        <v>13000</v>
      </c>
      <c r="H2586" s="8">
        <v>0</v>
      </c>
      <c r="I2586" s="8">
        <v>0</v>
      </c>
      <c r="J2586" s="8">
        <v>13000</v>
      </c>
      <c r="K2586" s="8">
        <v>13000</v>
      </c>
      <c r="L2586" s="8">
        <v>13000</v>
      </c>
      <c r="M2586" s="9">
        <v>0</v>
      </c>
    </row>
    <row r="2587" spans="1:13" ht="15.75" thickBot="1">
      <c r="A2587" s="13"/>
      <c r="B2587" s="14" t="s">
        <v>4139</v>
      </c>
      <c r="C2587" s="15"/>
      <c r="D2587" s="15"/>
      <c r="E2587" s="16">
        <f>SUM($E$2586:$E$2586)</f>
        <v>13000</v>
      </c>
      <c r="F2587" s="16">
        <f>SUM($F$2586:$F$2586)</f>
        <v>0</v>
      </c>
      <c r="G2587" s="16">
        <f>SUM($G$2586:$G$2586)</f>
        <v>13000</v>
      </c>
      <c r="H2587" s="16">
        <f>SUM($H$2586:$H$2586)</f>
        <v>0</v>
      </c>
      <c r="I2587" s="16">
        <f>SUM($I$2586:$I$2586)</f>
        <v>0</v>
      </c>
      <c r="J2587" s="16">
        <f>SUM($J$2586:$J$2586)</f>
        <v>13000</v>
      </c>
      <c r="K2587" s="16">
        <f>SUM($K$2586:$K$2586)</f>
        <v>13000</v>
      </c>
      <c r="L2587" s="16">
        <f>SUM($L$2586:$L$2586)</f>
        <v>13000</v>
      </c>
      <c r="M2587" s="16">
        <f>SUM($M$2586:$M$2586)</f>
        <v>0</v>
      </c>
    </row>
    <row r="2588" spans="2:13" ht="15.75" thickBot="1">
      <c r="B2588" s="14" t="s">
        <v>4145</v>
      </c>
      <c r="C2588" s="15"/>
      <c r="D2588" s="15"/>
      <c r="E2588" s="16">
        <f>(E2587)</f>
        <v>13000</v>
      </c>
      <c r="F2588" s="16">
        <f>(F2587)</f>
        <v>0</v>
      </c>
      <c r="G2588" s="16">
        <f>(G2587)</f>
        <v>13000</v>
      </c>
      <c r="H2588" s="16">
        <f>(H2587)</f>
        <v>0</v>
      </c>
      <c r="I2588" s="16">
        <f>(I2587)</f>
        <v>0</v>
      </c>
      <c r="J2588" s="16">
        <f>(J2587)</f>
        <v>13000</v>
      </c>
      <c r="K2588" s="16">
        <f>(K2587)</f>
        <v>13000</v>
      </c>
      <c r="L2588" s="16">
        <f>(L2587)</f>
        <v>13000</v>
      </c>
      <c r="M2588" s="16">
        <f>(M2587)</f>
        <v>0</v>
      </c>
    </row>
    <row r="2589" spans="2:13" ht="15.75" thickBot="1">
      <c r="B2589" s="14" t="s">
        <v>2915</v>
      </c>
      <c r="C2589" s="15"/>
      <c r="D2589" s="15"/>
      <c r="E2589" s="16">
        <f>(E2588)</f>
        <v>13000</v>
      </c>
      <c r="F2589" s="16">
        <f>(F2588)</f>
        <v>0</v>
      </c>
      <c r="G2589" s="16">
        <f>(G2588)</f>
        <v>13000</v>
      </c>
      <c r="H2589" s="16">
        <f>(H2588)</f>
        <v>0</v>
      </c>
      <c r="I2589" s="16">
        <f>(I2588)</f>
        <v>0</v>
      </c>
      <c r="J2589" s="16">
        <f>(J2588)</f>
        <v>13000</v>
      </c>
      <c r="K2589" s="16">
        <f>(K2588)</f>
        <v>13000</v>
      </c>
      <c r="L2589" s="16">
        <f>(L2588)</f>
        <v>13000</v>
      </c>
      <c r="M2589" s="16">
        <f>(M2588)</f>
        <v>0</v>
      </c>
    </row>
    <row r="2590" spans="1:9" ht="15.75" thickBot="1">
      <c r="A2590" s="1" t="s">
        <v>2926</v>
      </c>
      <c r="B2590" s="1"/>
      <c r="C2590" s="1"/>
      <c r="D2590" s="1"/>
      <c r="E2590" s="1"/>
      <c r="F2590" s="1"/>
      <c r="G2590" s="1"/>
      <c r="H2590" s="1"/>
      <c r="I2590" s="1"/>
    </row>
    <row r="2591" spans="1:13" ht="15.75" thickBot="1">
      <c r="A2591" s="4" t="s">
        <v>4094</v>
      </c>
      <c r="B2591" s="1" t="s">
        <v>4095</v>
      </c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ht="15.75" thickBot="1">
      <c r="A2592" s="4" t="s">
        <v>4096</v>
      </c>
      <c r="B2592" s="1" t="s">
        <v>4097</v>
      </c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ht="15.75" thickBot="1">
      <c r="A2593" s="6" t="s">
        <v>4098</v>
      </c>
      <c r="B2593" s="7" t="s">
        <v>4097</v>
      </c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45">
      <c r="A2594" s="5" t="s">
        <v>4881</v>
      </c>
      <c r="B2594" s="5" t="s">
        <v>4882</v>
      </c>
      <c r="C2594" s="5" t="s">
        <v>4883</v>
      </c>
      <c r="D2594" s="5" t="s">
        <v>4884</v>
      </c>
      <c r="E2594" s="8">
        <v>82557.06</v>
      </c>
      <c r="F2594" s="8">
        <v>1100</v>
      </c>
      <c r="G2594" s="8">
        <v>82557.06</v>
      </c>
      <c r="H2594" s="8">
        <v>1093.2</v>
      </c>
      <c r="I2594" s="8">
        <v>0</v>
      </c>
      <c r="J2594" s="8">
        <v>81463.86</v>
      </c>
      <c r="K2594" s="8">
        <v>82557.06</v>
      </c>
      <c r="L2594" s="8">
        <v>81463.86</v>
      </c>
      <c r="M2594" s="9">
        <v>0</v>
      </c>
    </row>
    <row r="2595" spans="1:13" ht="45">
      <c r="A2595" s="10" t="s">
        <v>4885</v>
      </c>
      <c r="B2595" s="10" t="s">
        <v>4886</v>
      </c>
      <c r="C2595" s="10" t="s">
        <v>4639</v>
      </c>
      <c r="D2595" s="10" t="s">
        <v>4640</v>
      </c>
      <c r="E2595" s="11">
        <v>13053.75</v>
      </c>
      <c r="F2595" s="11">
        <v>0</v>
      </c>
      <c r="G2595" s="11">
        <v>13053.75</v>
      </c>
      <c r="H2595" s="11">
        <v>0</v>
      </c>
      <c r="I2595" s="11">
        <v>0</v>
      </c>
      <c r="J2595" s="11">
        <v>13053.75</v>
      </c>
      <c r="K2595" s="11">
        <v>13053.75</v>
      </c>
      <c r="L2595" s="11">
        <v>13053.75</v>
      </c>
      <c r="M2595" s="12">
        <v>0</v>
      </c>
    </row>
    <row r="2596" spans="1:13" ht="45">
      <c r="A2596" s="10" t="s">
        <v>4887</v>
      </c>
      <c r="B2596" s="10" t="s">
        <v>4888</v>
      </c>
      <c r="C2596" s="10" t="s">
        <v>4889</v>
      </c>
      <c r="D2596" s="10" t="s">
        <v>4585</v>
      </c>
      <c r="E2596" s="11">
        <v>32616.19</v>
      </c>
      <c r="F2596" s="11">
        <v>6800</v>
      </c>
      <c r="G2596" s="11">
        <v>32616.19</v>
      </c>
      <c r="H2596" s="11">
        <v>4275.46</v>
      </c>
      <c r="I2596" s="11">
        <v>0</v>
      </c>
      <c r="J2596" s="11">
        <v>28340.73</v>
      </c>
      <c r="K2596" s="11">
        <v>32616.19</v>
      </c>
      <c r="L2596" s="11">
        <v>28340.73</v>
      </c>
      <c r="M2596" s="12">
        <v>0</v>
      </c>
    </row>
    <row r="2597" spans="1:13" ht="45">
      <c r="A2597" s="10" t="s">
        <v>4890</v>
      </c>
      <c r="B2597" s="10" t="s">
        <v>4891</v>
      </c>
      <c r="C2597" s="10" t="s">
        <v>4892</v>
      </c>
      <c r="D2597" s="10" t="s">
        <v>4585</v>
      </c>
      <c r="E2597" s="11">
        <v>14566.61</v>
      </c>
      <c r="F2597" s="11">
        <v>1100</v>
      </c>
      <c r="G2597" s="11">
        <v>14566.61</v>
      </c>
      <c r="H2597" s="11">
        <v>1016.36</v>
      </c>
      <c r="I2597" s="11">
        <v>0</v>
      </c>
      <c r="J2597" s="11">
        <v>13550.25</v>
      </c>
      <c r="K2597" s="11">
        <v>14566.61</v>
      </c>
      <c r="L2597" s="11">
        <v>13550.25</v>
      </c>
      <c r="M2597" s="12">
        <v>0</v>
      </c>
    </row>
    <row r="2598" spans="1:13" ht="30">
      <c r="A2598" s="10" t="s">
        <v>4893</v>
      </c>
      <c r="B2598" s="10" t="s">
        <v>4894</v>
      </c>
      <c r="C2598" s="10" t="s">
        <v>4895</v>
      </c>
      <c r="D2598" s="10" t="s">
        <v>4896</v>
      </c>
      <c r="E2598" s="11">
        <v>1996.4</v>
      </c>
      <c r="F2598" s="11">
        <v>22000</v>
      </c>
      <c r="G2598" s="11">
        <v>1996.4</v>
      </c>
      <c r="H2598" s="11">
        <v>1996.4</v>
      </c>
      <c r="I2598" s="11">
        <v>0</v>
      </c>
      <c r="J2598" s="11">
        <v>0</v>
      </c>
      <c r="K2598" s="11">
        <v>1996.4</v>
      </c>
      <c r="L2598" s="11">
        <v>0</v>
      </c>
      <c r="M2598" s="12">
        <v>0</v>
      </c>
    </row>
    <row r="2599" spans="1:13" ht="45">
      <c r="A2599" s="10" t="s">
        <v>4897</v>
      </c>
      <c r="B2599" s="10" t="s">
        <v>4898</v>
      </c>
      <c r="C2599" s="10" t="s">
        <v>4899</v>
      </c>
      <c r="D2599" s="10" t="s">
        <v>4900</v>
      </c>
      <c r="E2599" s="11">
        <v>6528.12</v>
      </c>
      <c r="F2599" s="11">
        <v>3000</v>
      </c>
      <c r="G2599" s="11">
        <v>6528.12</v>
      </c>
      <c r="H2599" s="11">
        <v>61.5</v>
      </c>
      <c r="I2599" s="11">
        <v>0</v>
      </c>
      <c r="J2599" s="11">
        <v>6466.62</v>
      </c>
      <c r="K2599" s="11">
        <v>6528.12</v>
      </c>
      <c r="L2599" s="11">
        <v>6466.62</v>
      </c>
      <c r="M2599" s="12">
        <v>0</v>
      </c>
    </row>
    <row r="2600" spans="1:13" ht="45">
      <c r="A2600" s="10" t="s">
        <v>4901</v>
      </c>
      <c r="B2600" s="10" t="s">
        <v>4902</v>
      </c>
      <c r="C2600" s="10" t="s">
        <v>4903</v>
      </c>
      <c r="D2600" s="10" t="s">
        <v>4904</v>
      </c>
      <c r="E2600" s="11">
        <v>6944</v>
      </c>
      <c r="F2600" s="11">
        <v>3500</v>
      </c>
      <c r="G2600" s="11">
        <v>6944</v>
      </c>
      <c r="H2600" s="11">
        <v>0</v>
      </c>
      <c r="I2600" s="11">
        <v>0</v>
      </c>
      <c r="J2600" s="11">
        <v>6944</v>
      </c>
      <c r="K2600" s="11">
        <v>6944</v>
      </c>
      <c r="L2600" s="11">
        <v>6944</v>
      </c>
      <c r="M2600" s="12">
        <v>0</v>
      </c>
    </row>
    <row r="2601" spans="1:13" ht="30">
      <c r="A2601" s="10" t="s">
        <v>4905</v>
      </c>
      <c r="B2601" s="10" t="s">
        <v>4906</v>
      </c>
      <c r="C2601" s="10" t="s">
        <v>4907</v>
      </c>
      <c r="D2601" s="10" t="s">
        <v>4908</v>
      </c>
      <c r="E2601" s="11">
        <v>20</v>
      </c>
      <c r="F2601" s="11">
        <v>500</v>
      </c>
      <c r="G2601" s="11">
        <v>20</v>
      </c>
      <c r="H2601" s="11">
        <v>17</v>
      </c>
      <c r="I2601" s="11">
        <v>3</v>
      </c>
      <c r="J2601" s="11">
        <v>0</v>
      </c>
      <c r="K2601" s="11">
        <v>17</v>
      </c>
      <c r="L2601" s="11">
        <v>0</v>
      </c>
      <c r="M2601" s="12">
        <v>3</v>
      </c>
    </row>
    <row r="2602" spans="1:13" ht="30">
      <c r="A2602" s="10" t="s">
        <v>4909</v>
      </c>
      <c r="B2602" s="10" t="s">
        <v>4910</v>
      </c>
      <c r="C2602" s="10" t="s">
        <v>4911</v>
      </c>
      <c r="D2602" s="10" t="s">
        <v>4910</v>
      </c>
      <c r="E2602" s="11">
        <v>108.8</v>
      </c>
      <c r="F2602" s="11">
        <v>100</v>
      </c>
      <c r="G2602" s="11">
        <v>108.8</v>
      </c>
      <c r="H2602" s="11">
        <v>0</v>
      </c>
      <c r="I2602" s="11">
        <v>0</v>
      </c>
      <c r="J2602" s="11">
        <v>108.8</v>
      </c>
      <c r="K2602" s="11">
        <v>108.8</v>
      </c>
      <c r="L2602" s="11">
        <v>108.8</v>
      </c>
      <c r="M2602" s="12">
        <v>0</v>
      </c>
    </row>
    <row r="2603" spans="1:13" ht="30">
      <c r="A2603" s="10" t="s">
        <v>4912</v>
      </c>
      <c r="B2603" s="10" t="s">
        <v>4913</v>
      </c>
      <c r="C2603" s="10" t="s">
        <v>4914</v>
      </c>
      <c r="D2603" s="10" t="s">
        <v>4915</v>
      </c>
      <c r="E2603" s="11">
        <v>426</v>
      </c>
      <c r="F2603" s="11">
        <v>0</v>
      </c>
      <c r="G2603" s="11">
        <v>426</v>
      </c>
      <c r="H2603" s="11">
        <v>0</v>
      </c>
      <c r="I2603" s="11">
        <v>0</v>
      </c>
      <c r="J2603" s="11">
        <v>426</v>
      </c>
      <c r="K2603" s="11">
        <v>426</v>
      </c>
      <c r="L2603" s="11">
        <v>426</v>
      </c>
      <c r="M2603" s="12">
        <v>0</v>
      </c>
    </row>
    <row r="2604" spans="1:13" ht="45">
      <c r="A2604" s="10" t="s">
        <v>4916</v>
      </c>
      <c r="B2604" s="10" t="s">
        <v>4917</v>
      </c>
      <c r="C2604" s="10" t="s">
        <v>4918</v>
      </c>
      <c r="D2604" s="10" t="s">
        <v>4919</v>
      </c>
      <c r="E2604" s="11">
        <v>50340.37</v>
      </c>
      <c r="F2604" s="11">
        <v>49109.74</v>
      </c>
      <c r="G2604" s="11">
        <v>50340.37</v>
      </c>
      <c r="H2604" s="11">
        <v>1990.67</v>
      </c>
      <c r="I2604" s="11">
        <v>44.47</v>
      </c>
      <c r="J2604" s="11">
        <v>48305.23</v>
      </c>
      <c r="K2604" s="11">
        <v>50295.9</v>
      </c>
      <c r="L2604" s="11">
        <v>48305.23</v>
      </c>
      <c r="M2604" s="12">
        <v>44.47</v>
      </c>
    </row>
    <row r="2605" spans="1:13" ht="45.75" thickBot="1">
      <c r="A2605" s="10" t="s">
        <v>4920</v>
      </c>
      <c r="B2605" s="10" t="s">
        <v>4921</v>
      </c>
      <c r="C2605" s="10" t="s">
        <v>4922</v>
      </c>
      <c r="D2605" s="10" t="s">
        <v>4923</v>
      </c>
      <c r="E2605" s="11">
        <v>19492.83</v>
      </c>
      <c r="F2605" s="11">
        <v>12500</v>
      </c>
      <c r="G2605" s="11">
        <v>19492.83</v>
      </c>
      <c r="H2605" s="11">
        <v>0</v>
      </c>
      <c r="I2605" s="11">
        <v>0</v>
      </c>
      <c r="J2605" s="11">
        <v>19492.83</v>
      </c>
      <c r="K2605" s="11">
        <v>19492.83</v>
      </c>
      <c r="L2605" s="11">
        <v>19492.83</v>
      </c>
      <c r="M2605" s="12">
        <v>0</v>
      </c>
    </row>
    <row r="2606" spans="1:13" ht="15.75" thickBot="1">
      <c r="A2606" s="13"/>
      <c r="B2606" s="14" t="s">
        <v>4128</v>
      </c>
      <c r="C2606" s="15"/>
      <c r="D2606" s="15"/>
      <c r="E2606" s="16">
        <f>SUM($E$2594:$E$2605)</f>
        <v>228650.12999999995</v>
      </c>
      <c r="F2606" s="16">
        <f>SUM($F$2594:$F$2605)</f>
        <v>99709.73999999999</v>
      </c>
      <c r="G2606" s="16">
        <f>SUM($G$2594:$G$2605)</f>
        <v>228650.12999999995</v>
      </c>
      <c r="H2606" s="16">
        <f>SUM($H$2594:$H$2605)</f>
        <v>10450.59</v>
      </c>
      <c r="I2606" s="16">
        <f>SUM($I$2594:$I$2605)</f>
        <v>47.47</v>
      </c>
      <c r="J2606" s="16">
        <f>SUM($J$2594:$J$2605)</f>
        <v>218152.07</v>
      </c>
      <c r="K2606" s="16">
        <f>SUM($K$2594:$K$2605)</f>
        <v>228602.65999999997</v>
      </c>
      <c r="L2606" s="16">
        <f>SUM($L$2594:$L$2605)</f>
        <v>218152.07</v>
      </c>
      <c r="M2606" s="16">
        <f>SUM($M$2594:$M$2605)</f>
        <v>47.47</v>
      </c>
    </row>
    <row r="2607" spans="1:13" ht="15.75" thickBot="1">
      <c r="A2607" s="6" t="s">
        <v>4129</v>
      </c>
      <c r="B2607" s="7" t="s">
        <v>4130</v>
      </c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45">
      <c r="A2608" s="5" t="s">
        <v>4924</v>
      </c>
      <c r="B2608" s="5" t="s">
        <v>4925</v>
      </c>
      <c r="C2608" s="5" t="s">
        <v>4911</v>
      </c>
      <c r="D2608" s="5" t="s">
        <v>4910</v>
      </c>
      <c r="E2608" s="8">
        <v>0</v>
      </c>
      <c r="F2608" s="8">
        <v>500</v>
      </c>
      <c r="G2608" s="8">
        <v>0</v>
      </c>
      <c r="H2608" s="8">
        <v>0</v>
      </c>
      <c r="I2608" s="8">
        <v>0</v>
      </c>
      <c r="J2608" s="8">
        <v>0</v>
      </c>
      <c r="K2608" s="8">
        <v>0</v>
      </c>
      <c r="L2608" s="8">
        <v>0</v>
      </c>
      <c r="M2608" s="9">
        <v>0</v>
      </c>
    </row>
    <row r="2609" spans="1:13" ht="45.75" thickBot="1">
      <c r="A2609" s="10" t="s">
        <v>4926</v>
      </c>
      <c r="B2609" s="10" t="s">
        <v>4927</v>
      </c>
      <c r="C2609" s="10" t="s">
        <v>4914</v>
      </c>
      <c r="D2609" s="10" t="s">
        <v>4915</v>
      </c>
      <c r="E2609" s="11">
        <v>1401.2</v>
      </c>
      <c r="F2609" s="11">
        <v>2300</v>
      </c>
      <c r="G2609" s="11">
        <v>1401.2</v>
      </c>
      <c r="H2609" s="11">
        <v>0</v>
      </c>
      <c r="I2609" s="11">
        <v>0</v>
      </c>
      <c r="J2609" s="11">
        <v>1401.2</v>
      </c>
      <c r="K2609" s="11">
        <v>1401.2</v>
      </c>
      <c r="L2609" s="11">
        <v>1401.2</v>
      </c>
      <c r="M2609" s="12">
        <v>0</v>
      </c>
    </row>
    <row r="2610" spans="1:13" ht="15.75" thickBot="1">
      <c r="A2610" s="13"/>
      <c r="B2610" s="14" t="s">
        <v>4139</v>
      </c>
      <c r="C2610" s="15"/>
      <c r="D2610" s="15"/>
      <c r="E2610" s="16">
        <f>SUM($E$2608:$E$2609)</f>
        <v>1401.2</v>
      </c>
      <c r="F2610" s="16">
        <f>SUM($F$2608:$F$2609)</f>
        <v>2800</v>
      </c>
      <c r="G2610" s="16">
        <f>SUM($G$2608:$G$2609)</f>
        <v>1401.2</v>
      </c>
      <c r="H2610" s="16">
        <f>SUM($H$2608:$H$2609)</f>
        <v>0</v>
      </c>
      <c r="I2610" s="16">
        <f>SUM($I$2608:$I$2609)</f>
        <v>0</v>
      </c>
      <c r="J2610" s="16">
        <f>SUM($J$2608:$J$2609)</f>
        <v>1401.2</v>
      </c>
      <c r="K2610" s="16">
        <f>SUM($K$2608:$K$2609)</f>
        <v>1401.2</v>
      </c>
      <c r="L2610" s="16">
        <f>SUM($L$2608:$L$2609)</f>
        <v>1401.2</v>
      </c>
      <c r="M2610" s="16">
        <f>SUM($M$2608:$M$2609)</f>
        <v>0</v>
      </c>
    </row>
    <row r="2611" spans="2:13" ht="15.75" thickBot="1">
      <c r="B2611" s="14" t="s">
        <v>4145</v>
      </c>
      <c r="C2611" s="15"/>
      <c r="D2611" s="15"/>
      <c r="E2611" s="16">
        <f>(E2606+E2610)</f>
        <v>230051.32999999996</v>
      </c>
      <c r="F2611" s="16">
        <f>(F2606+F2610)</f>
        <v>102509.73999999999</v>
      </c>
      <c r="G2611" s="16">
        <f>(G2606+G2610)</f>
        <v>230051.32999999996</v>
      </c>
      <c r="H2611" s="16">
        <f>(H2606+H2610)</f>
        <v>10450.59</v>
      </c>
      <c r="I2611" s="16">
        <f>(I2606+I2610)</f>
        <v>47.47</v>
      </c>
      <c r="J2611" s="16">
        <f>(J2606+J2610)</f>
        <v>219553.27000000002</v>
      </c>
      <c r="K2611" s="16">
        <f>(K2606+K2610)</f>
        <v>230003.86</v>
      </c>
      <c r="L2611" s="16">
        <f>(L2606+L2610)</f>
        <v>219553.27000000002</v>
      </c>
      <c r="M2611" s="16">
        <f>(M2606+M2610)</f>
        <v>47.47</v>
      </c>
    </row>
    <row r="2612" spans="1:13" ht="15.75" thickBot="1">
      <c r="A2612" s="4" t="s">
        <v>4146</v>
      </c>
      <c r="B2612" s="1" t="s">
        <v>4147</v>
      </c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ht="15.75" thickBot="1">
      <c r="A2613" s="6" t="s">
        <v>4516</v>
      </c>
      <c r="B2613" s="7" t="s">
        <v>4517</v>
      </c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30.75" thickBot="1">
      <c r="A2614" s="5" t="s">
        <v>4928</v>
      </c>
      <c r="B2614" s="5" t="s">
        <v>4929</v>
      </c>
      <c r="C2614" s="5" t="s">
        <v>4930</v>
      </c>
      <c r="D2614" s="5" t="s">
        <v>4931</v>
      </c>
      <c r="E2614" s="8">
        <v>3400</v>
      </c>
      <c r="F2614" s="8">
        <v>3400</v>
      </c>
      <c r="G2614" s="8">
        <v>3400</v>
      </c>
      <c r="H2614" s="8">
        <v>0</v>
      </c>
      <c r="I2614" s="8">
        <v>0</v>
      </c>
      <c r="J2614" s="8">
        <v>3400</v>
      </c>
      <c r="K2614" s="8">
        <v>3400</v>
      </c>
      <c r="L2614" s="8">
        <v>3400</v>
      </c>
      <c r="M2614" s="9">
        <v>0</v>
      </c>
    </row>
    <row r="2615" spans="1:13" ht="15.75" thickBot="1">
      <c r="A2615" s="13"/>
      <c r="B2615" s="14" t="s">
        <v>4565</v>
      </c>
      <c r="C2615" s="15"/>
      <c r="D2615" s="15"/>
      <c r="E2615" s="16">
        <f>SUM($E$2614:$E$2614)</f>
        <v>3400</v>
      </c>
      <c r="F2615" s="16">
        <f>SUM($F$2614:$F$2614)</f>
        <v>3400</v>
      </c>
      <c r="G2615" s="16">
        <f>SUM($G$2614:$G$2614)</f>
        <v>3400</v>
      </c>
      <c r="H2615" s="16">
        <f>SUM($H$2614:$H$2614)</f>
        <v>0</v>
      </c>
      <c r="I2615" s="16">
        <f>SUM($I$2614:$I$2614)</f>
        <v>0</v>
      </c>
      <c r="J2615" s="16">
        <f>SUM($J$2614:$J$2614)</f>
        <v>3400</v>
      </c>
      <c r="K2615" s="16">
        <f>SUM($K$2614:$K$2614)</f>
        <v>3400</v>
      </c>
      <c r="L2615" s="16">
        <f>SUM($L$2614:$L$2614)</f>
        <v>3400</v>
      </c>
      <c r="M2615" s="16">
        <f>SUM($M$2614:$M$2614)</f>
        <v>0</v>
      </c>
    </row>
    <row r="2616" spans="2:13" ht="15.75" thickBot="1">
      <c r="B2616" s="14" t="s">
        <v>4573</v>
      </c>
      <c r="C2616" s="15"/>
      <c r="D2616" s="15"/>
      <c r="E2616" s="16">
        <f>(E2615)</f>
        <v>3400</v>
      </c>
      <c r="F2616" s="16">
        <f>(F2615)</f>
        <v>3400</v>
      </c>
      <c r="G2616" s="16">
        <f>(G2615)</f>
        <v>3400</v>
      </c>
      <c r="H2616" s="16">
        <f>(H2615)</f>
        <v>0</v>
      </c>
      <c r="I2616" s="16">
        <f>(I2615)</f>
        <v>0</v>
      </c>
      <c r="J2616" s="16">
        <f>(J2615)</f>
        <v>3400</v>
      </c>
      <c r="K2616" s="16">
        <f>(K2615)</f>
        <v>3400</v>
      </c>
      <c r="L2616" s="16">
        <f>(L2615)</f>
        <v>3400</v>
      </c>
      <c r="M2616" s="16">
        <f>(M2615)</f>
        <v>0</v>
      </c>
    </row>
    <row r="2617" spans="2:13" ht="15.75" thickBot="1">
      <c r="B2617" s="14" t="s">
        <v>3189</v>
      </c>
      <c r="C2617" s="15"/>
      <c r="D2617" s="15"/>
      <c r="E2617" s="16">
        <f>(E2611+E2616)</f>
        <v>233451.32999999996</v>
      </c>
      <c r="F2617" s="16">
        <f>(F2611+F2616)</f>
        <v>105909.73999999999</v>
      </c>
      <c r="G2617" s="16">
        <f>(G2611+G2616)</f>
        <v>233451.32999999996</v>
      </c>
      <c r="H2617" s="16">
        <f>(H2611+H2616)</f>
        <v>10450.59</v>
      </c>
      <c r="I2617" s="16">
        <f>(I2611+I2616)</f>
        <v>47.47</v>
      </c>
      <c r="J2617" s="16">
        <f>(J2611+J2616)</f>
        <v>222953.27000000002</v>
      </c>
      <c r="K2617" s="16">
        <f>(K2611+K2616)</f>
        <v>233403.86</v>
      </c>
      <c r="L2617" s="16">
        <f>(L2611+L2616)</f>
        <v>222953.27000000002</v>
      </c>
      <c r="M2617" s="16">
        <f>(M2611+M2616)</f>
        <v>47.47</v>
      </c>
    </row>
    <row r="2618" spans="2:13" ht="15.75" thickBot="1">
      <c r="B2618" s="14" t="s">
        <v>4932</v>
      </c>
      <c r="C2618" s="15"/>
      <c r="D2618" s="15"/>
      <c r="E2618" s="16">
        <f>(E2387+E2421+E2467+E2483+E2505+E2526+E2543+E2556+E2564+E2581+E2589+E2617)</f>
        <v>45397402.59999998</v>
      </c>
      <c r="F2618" s="16">
        <f>(F2387+F2421+F2467+F2483+F2505+F2526+F2543+F2556+F2564+F2581+F2589+F2617)</f>
        <v>40369469</v>
      </c>
      <c r="G2618" s="16">
        <f>(G2387+G2421+G2467+G2483+G2505+G2526+G2543+G2556+G2564+G2581+G2589+G2617)</f>
        <v>18520986.959999993</v>
      </c>
      <c r="H2618" s="16">
        <f>(H2387+H2421+H2467+H2483+H2505+H2526+H2543+H2556+H2564+H2581+H2589+H2617)</f>
        <v>1908802.7900000003</v>
      </c>
      <c r="I2618" s="16">
        <f>(I2387+I2421+I2467+I2483+I2505+I2526+I2543+I2556+I2564+I2581+I2589+I2617)</f>
        <v>456522.92</v>
      </c>
      <c r="J2618" s="16">
        <f>(J2387+J2421+J2467+J2483+J2505+J2526+J2543+J2556+J2564+J2581+J2589+J2617)</f>
        <v>16155661.25</v>
      </c>
      <c r="K2618" s="16">
        <f>(K2387+K2421+K2467+K2483+K2505+K2526+K2543+K2556+K2564+K2581+K2589+K2617)</f>
        <v>18063180.640000004</v>
      </c>
      <c r="L2618" s="16">
        <f>(L2387+L2421+L2467+L2483+L2505+L2526+L2543+L2556+L2564+L2581+L2589+L2617)</f>
        <v>16155661.25</v>
      </c>
      <c r="M2618" s="16">
        <f>(M2387+M2421+M2467+M2483+M2505+M2526+M2543+M2556+M2564+M2581+M2589+M2617)</f>
        <v>27334221.96</v>
      </c>
    </row>
    <row r="2619" ht="15.75" thickBot="1"/>
    <row r="2620" spans="1:9" ht="15.75" thickBot="1">
      <c r="A2620" s="1" t="s">
        <v>4933</v>
      </c>
      <c r="B2620" s="1"/>
      <c r="C2620" s="1"/>
      <c r="D2620" s="1"/>
      <c r="E2620" s="1"/>
      <c r="F2620" s="1"/>
      <c r="G2620" s="1"/>
      <c r="H2620" s="1"/>
      <c r="I2620" s="1"/>
    </row>
    <row r="2621" spans="1:13" ht="30.75" thickBot="1">
      <c r="A2621" s="4" t="s">
        <v>8</v>
      </c>
      <c r="B2621" s="4" t="s">
        <v>9</v>
      </c>
      <c r="C2621" s="4" t="s">
        <v>10</v>
      </c>
      <c r="D2621" s="4" t="s">
        <v>11</v>
      </c>
      <c r="E2621" s="4" t="s">
        <v>12</v>
      </c>
      <c r="F2621" s="4" t="s">
        <v>13</v>
      </c>
      <c r="G2621" s="4" t="s">
        <v>14</v>
      </c>
      <c r="H2621" s="4" t="s">
        <v>15</v>
      </c>
      <c r="I2621" s="4" t="s">
        <v>16</v>
      </c>
      <c r="J2621" s="4" t="s">
        <v>17</v>
      </c>
      <c r="K2621" s="4" t="s">
        <v>18</v>
      </c>
      <c r="L2621" s="4" t="s">
        <v>19</v>
      </c>
      <c r="M2621" s="4" t="s">
        <v>20</v>
      </c>
    </row>
    <row r="2622" spans="1:9" ht="15.75" thickBot="1">
      <c r="A2622" s="1" t="s">
        <v>4934</v>
      </c>
      <c r="B2622" s="1"/>
      <c r="C2622" s="1"/>
      <c r="D2622" s="1"/>
      <c r="E2622" s="1"/>
      <c r="F2622" s="1"/>
      <c r="G2622" s="1"/>
      <c r="H2622" s="1"/>
      <c r="I2622" s="1"/>
    </row>
    <row r="2623" spans="1:13" ht="15.75" thickBot="1">
      <c r="A2623" s="4" t="s">
        <v>4935</v>
      </c>
      <c r="B2623" s="1" t="s">
        <v>4936</v>
      </c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ht="15.75" thickBot="1">
      <c r="A2624" s="4" t="s">
        <v>4937</v>
      </c>
      <c r="B2624" s="1" t="s">
        <v>4938</v>
      </c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ht="15.75" thickBot="1">
      <c r="A2625" s="6" t="s">
        <v>4939</v>
      </c>
      <c r="B2625" s="7" t="s">
        <v>4936</v>
      </c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5.75" thickBot="1">
      <c r="A2626" s="5" t="s">
        <v>4940</v>
      </c>
      <c r="B2626" s="5" t="s">
        <v>4941</v>
      </c>
      <c r="C2626" s="5" t="s">
        <v>447</v>
      </c>
      <c r="D2626" s="5" t="s">
        <v>447</v>
      </c>
      <c r="E2626" s="8">
        <v>132758.73</v>
      </c>
      <c r="F2626" s="8">
        <v>141749.07</v>
      </c>
      <c r="G2626" s="8">
        <v>0</v>
      </c>
      <c r="H2626" s="8">
        <v>0</v>
      </c>
      <c r="I2626" s="8">
        <v>0</v>
      </c>
      <c r="J2626" s="8">
        <v>0</v>
      </c>
      <c r="K2626" s="8">
        <v>0</v>
      </c>
      <c r="L2626" s="8">
        <v>0</v>
      </c>
      <c r="M2626" s="9">
        <v>132758.73</v>
      </c>
    </row>
    <row r="2627" spans="1:13" ht="15.75" thickBot="1">
      <c r="A2627" s="13"/>
      <c r="B2627" s="14" t="s">
        <v>4942</v>
      </c>
      <c r="C2627" s="15"/>
      <c r="D2627" s="15"/>
      <c r="E2627" s="16">
        <f>SUM($E$2626:$E$2626)</f>
        <v>132758.73</v>
      </c>
      <c r="F2627" s="16">
        <f>SUM($F$2626:$F$2626)</f>
        <v>141749.07</v>
      </c>
      <c r="G2627" s="16">
        <f>SUM($G$2626:$G$2626)</f>
        <v>0</v>
      </c>
      <c r="H2627" s="16">
        <f>SUM($H$2626:$H$2626)</f>
        <v>0</v>
      </c>
      <c r="I2627" s="16">
        <f>SUM($I$2626:$I$2626)</f>
        <v>0</v>
      </c>
      <c r="J2627" s="16">
        <f>SUM($J$2626:$J$2626)</f>
        <v>0</v>
      </c>
      <c r="K2627" s="16">
        <f>SUM($K$2626:$K$2626)</f>
        <v>0</v>
      </c>
      <c r="L2627" s="16">
        <f>SUM($L$2626:$L$2626)</f>
        <v>0</v>
      </c>
      <c r="M2627" s="16">
        <f>SUM($M$2626:$M$2626)</f>
        <v>132758.73</v>
      </c>
    </row>
    <row r="2628" spans="2:13" ht="15.75" thickBot="1">
      <c r="B2628" s="14" t="s">
        <v>4943</v>
      </c>
      <c r="C2628" s="15"/>
      <c r="D2628" s="15"/>
      <c r="E2628" s="16">
        <f>(E2627)</f>
        <v>132758.73</v>
      </c>
      <c r="F2628" s="16">
        <f>(F2627)</f>
        <v>141749.07</v>
      </c>
      <c r="G2628" s="16">
        <f>(G2627)</f>
        <v>0</v>
      </c>
      <c r="H2628" s="16">
        <f>(H2627)</f>
        <v>0</v>
      </c>
      <c r="I2628" s="16">
        <f>(I2627)</f>
        <v>0</v>
      </c>
      <c r="J2628" s="16">
        <f>(J2627)</f>
        <v>0</v>
      </c>
      <c r="K2628" s="16">
        <f>(K2627)</f>
        <v>0</v>
      </c>
      <c r="L2628" s="16">
        <f>(L2627)</f>
        <v>0</v>
      </c>
      <c r="M2628" s="16">
        <f>(M2627)</f>
        <v>132758.73</v>
      </c>
    </row>
    <row r="2629" spans="2:13" ht="15.75" thickBot="1">
      <c r="B2629" s="14" t="s">
        <v>4944</v>
      </c>
      <c r="C2629" s="15"/>
      <c r="D2629" s="15"/>
      <c r="E2629" s="16">
        <f>(E2628)</f>
        <v>132758.73</v>
      </c>
      <c r="F2629" s="16">
        <f>(F2628)</f>
        <v>141749.07</v>
      </c>
      <c r="G2629" s="16">
        <f>(G2628)</f>
        <v>0</v>
      </c>
      <c r="H2629" s="16">
        <f>(H2628)</f>
        <v>0</v>
      </c>
      <c r="I2629" s="16">
        <f>(I2628)</f>
        <v>0</v>
      </c>
      <c r="J2629" s="16">
        <f>(J2628)</f>
        <v>0</v>
      </c>
      <c r="K2629" s="16">
        <f>(K2628)</f>
        <v>0</v>
      </c>
      <c r="L2629" s="16">
        <f>(L2628)</f>
        <v>0</v>
      </c>
      <c r="M2629" s="16">
        <f>(M2628)</f>
        <v>132758.73</v>
      </c>
    </row>
    <row r="2630" spans="2:13" ht="15.75" thickBot="1">
      <c r="B2630" s="14" t="s">
        <v>4945</v>
      </c>
      <c r="C2630" s="15"/>
      <c r="D2630" s="15"/>
      <c r="E2630" s="16">
        <f>(E2629)</f>
        <v>132758.73</v>
      </c>
      <c r="F2630" s="16">
        <f>(F2629)</f>
        <v>141749.07</v>
      </c>
      <c r="G2630" s="16">
        <f>(G2629)</f>
        <v>0</v>
      </c>
      <c r="H2630" s="16">
        <f>(H2629)</f>
        <v>0</v>
      </c>
      <c r="I2630" s="16">
        <f>(I2629)</f>
        <v>0</v>
      </c>
      <c r="J2630" s="16">
        <f>(J2629)</f>
        <v>0</v>
      </c>
      <c r="K2630" s="16">
        <f>(K2629)</f>
        <v>0</v>
      </c>
      <c r="L2630" s="16">
        <f>(L2629)</f>
        <v>0</v>
      </c>
      <c r="M2630" s="16">
        <f>(M2629)</f>
        <v>132758.73</v>
      </c>
    </row>
    <row r="2631" spans="2:13" ht="15.75" thickBot="1">
      <c r="B2631" s="14" t="s">
        <v>4946</v>
      </c>
      <c r="C2631" s="15"/>
      <c r="D2631" s="15"/>
      <c r="E2631" s="16">
        <f>(E1639+E2197+E2618+E2630)</f>
        <v>138128461.64999995</v>
      </c>
      <c r="F2631" s="16">
        <f>(F1639+F2197+F2618+F2630)</f>
        <v>136803482.28</v>
      </c>
      <c r="G2631" s="16">
        <f>(G1639+G2197+G2618+G2630)</f>
        <v>118873641.25999999</v>
      </c>
      <c r="H2631" s="16">
        <f>(H1639+H2197+H2618+H2630)</f>
        <v>7119483.6</v>
      </c>
      <c r="I2631" s="16">
        <f>(I1639+I2197+I2618+I2630)</f>
        <v>30127868.020000003</v>
      </c>
      <c r="J2631" s="16">
        <f>(J1639+J2197+J2618+J2630)</f>
        <v>81627081.98000002</v>
      </c>
      <c r="K2631" s="16">
        <f>(K1639+K2197+K2618+K2630)</f>
        <v>88744489.83999999</v>
      </c>
      <c r="L2631" s="16">
        <f>(L1639+L2197+L2618+L2630)</f>
        <v>81627081.98000002</v>
      </c>
      <c r="M2631" s="16">
        <f>(M1639+M2197+M2618+M2630)</f>
        <v>49383971.809999995</v>
      </c>
    </row>
  </sheetData>
  <sheetProtection/>
  <mergeCells count="456">
    <mergeCell ref="B2613:M2613"/>
    <mergeCell ref="A2620:I2620"/>
    <mergeCell ref="A2622:I2622"/>
    <mergeCell ref="B2623:M2623"/>
    <mergeCell ref="B2624:M2624"/>
    <mergeCell ref="B2625:M2625"/>
    <mergeCell ref="A2590:I2590"/>
    <mergeCell ref="B2591:M2591"/>
    <mergeCell ref="B2592:M2592"/>
    <mergeCell ref="B2593:M2593"/>
    <mergeCell ref="B2607:M2607"/>
    <mergeCell ref="B2612:M2612"/>
    <mergeCell ref="B2567:M2567"/>
    <mergeCell ref="B2568:M2568"/>
    <mergeCell ref="A2582:I2582"/>
    <mergeCell ref="B2583:M2583"/>
    <mergeCell ref="B2584:M2584"/>
    <mergeCell ref="B2585:M2585"/>
    <mergeCell ref="A2557:I2557"/>
    <mergeCell ref="B2558:M2558"/>
    <mergeCell ref="B2559:M2559"/>
    <mergeCell ref="B2560:M2560"/>
    <mergeCell ref="A2565:I2565"/>
    <mergeCell ref="B2566:M2566"/>
    <mergeCell ref="B2539:M2539"/>
    <mergeCell ref="A2544:I2544"/>
    <mergeCell ref="B2545:M2545"/>
    <mergeCell ref="B2546:M2546"/>
    <mergeCell ref="B2547:M2547"/>
    <mergeCell ref="B2552:M2552"/>
    <mergeCell ref="A2527:I2527"/>
    <mergeCell ref="B2528:M2528"/>
    <mergeCell ref="B2529:M2529"/>
    <mergeCell ref="B2530:M2530"/>
    <mergeCell ref="B2534:M2534"/>
    <mergeCell ref="B2538:M2538"/>
    <mergeCell ref="B2507:M2507"/>
    <mergeCell ref="B2508:M2508"/>
    <mergeCell ref="B2509:M2509"/>
    <mergeCell ref="B2516:M2516"/>
    <mergeCell ref="B2521:M2521"/>
    <mergeCell ref="B2522:M2522"/>
    <mergeCell ref="B2486:M2486"/>
    <mergeCell ref="B2487:M2487"/>
    <mergeCell ref="B2494:M2494"/>
    <mergeCell ref="B2500:M2500"/>
    <mergeCell ref="B2501:M2501"/>
    <mergeCell ref="A2506:I2506"/>
    <mergeCell ref="B2469:M2469"/>
    <mergeCell ref="B2470:M2470"/>
    <mergeCell ref="B2471:M2471"/>
    <mergeCell ref="B2479:M2479"/>
    <mergeCell ref="A2484:I2484"/>
    <mergeCell ref="B2485:M2485"/>
    <mergeCell ref="B2424:M2424"/>
    <mergeCell ref="B2425:M2425"/>
    <mergeCell ref="B2455:M2455"/>
    <mergeCell ref="B2462:M2462"/>
    <mergeCell ref="B2463:M2463"/>
    <mergeCell ref="A2468:I2468"/>
    <mergeCell ref="B2391:M2391"/>
    <mergeCell ref="B2410:M2410"/>
    <mergeCell ref="B2416:M2416"/>
    <mergeCell ref="B2417:M2417"/>
    <mergeCell ref="A2422:I2422"/>
    <mergeCell ref="B2423:M2423"/>
    <mergeCell ref="B2378:M2378"/>
    <mergeCell ref="B2382:M2382"/>
    <mergeCell ref="B2383:M2383"/>
    <mergeCell ref="A2388:I2388"/>
    <mergeCell ref="B2389:M2389"/>
    <mergeCell ref="B2390:M2390"/>
    <mergeCell ref="B2223:M2223"/>
    <mergeCell ref="B2224:M2224"/>
    <mergeCell ref="B2234:M2234"/>
    <mergeCell ref="B2261:M2261"/>
    <mergeCell ref="B2343:M2343"/>
    <mergeCell ref="B2361:M2361"/>
    <mergeCell ref="A2201:I2201"/>
    <mergeCell ref="B2202:M2202"/>
    <mergeCell ref="B2203:M2203"/>
    <mergeCell ref="B2204:M2204"/>
    <mergeCell ref="B2214:M2214"/>
    <mergeCell ref="B2219:M2219"/>
    <mergeCell ref="B2171:M2171"/>
    <mergeCell ref="B2172:M2172"/>
    <mergeCell ref="B2187:M2187"/>
    <mergeCell ref="B2188:M2188"/>
    <mergeCell ref="B2192:M2192"/>
    <mergeCell ref="A2199:I2199"/>
    <mergeCell ref="A2157:I2157"/>
    <mergeCell ref="B2158:M2158"/>
    <mergeCell ref="B2159:M2159"/>
    <mergeCell ref="B2160:M2160"/>
    <mergeCell ref="A2169:I2169"/>
    <mergeCell ref="B2170:M2170"/>
    <mergeCell ref="B2096:M2096"/>
    <mergeCell ref="B2099:M2099"/>
    <mergeCell ref="B2104:M2104"/>
    <mergeCell ref="B2108:M2108"/>
    <mergeCell ref="B2151:M2151"/>
    <mergeCell ref="B2152:M2152"/>
    <mergeCell ref="B2081:M2081"/>
    <mergeCell ref="A2086:I2086"/>
    <mergeCell ref="B2087:M2087"/>
    <mergeCell ref="B2088:M2088"/>
    <mergeCell ref="B2089:M2089"/>
    <mergeCell ref="B2095:M2095"/>
    <mergeCell ref="B2057:M2057"/>
    <mergeCell ref="A2064:I2064"/>
    <mergeCell ref="B2065:M2065"/>
    <mergeCell ref="B2066:M2066"/>
    <mergeCell ref="B2067:M2067"/>
    <mergeCell ref="B2080:M2080"/>
    <mergeCell ref="B2046:M2046"/>
    <mergeCell ref="B2047:M2047"/>
    <mergeCell ref="B2048:M2048"/>
    <mergeCell ref="A2054:I2054"/>
    <mergeCell ref="B2055:M2055"/>
    <mergeCell ref="B2056:M2056"/>
    <mergeCell ref="B1999:M1999"/>
    <mergeCell ref="B2015:M2015"/>
    <mergeCell ref="B2020:M2020"/>
    <mergeCell ref="B2021:M2021"/>
    <mergeCell ref="B2037:M2037"/>
    <mergeCell ref="A2045:I2045"/>
    <mergeCell ref="B1958:M1958"/>
    <mergeCell ref="B1987:M1987"/>
    <mergeCell ref="B1988:M1988"/>
    <mergeCell ref="A1996:I1996"/>
    <mergeCell ref="B1997:M1997"/>
    <mergeCell ref="B1998:M1998"/>
    <mergeCell ref="B1933:M1933"/>
    <mergeCell ref="B1934:M1934"/>
    <mergeCell ref="B1949:M1949"/>
    <mergeCell ref="A1955:I1955"/>
    <mergeCell ref="B1956:M1956"/>
    <mergeCell ref="B1957:M1957"/>
    <mergeCell ref="B1750:M1750"/>
    <mergeCell ref="B1751:M1751"/>
    <mergeCell ref="B1823:M1823"/>
    <mergeCell ref="B1824:M1824"/>
    <mergeCell ref="B1833:M1833"/>
    <mergeCell ref="B1893:M1893"/>
    <mergeCell ref="B1732:M1732"/>
    <mergeCell ref="B1738:M1738"/>
    <mergeCell ref="B1742:M1742"/>
    <mergeCell ref="B1743:M1743"/>
    <mergeCell ref="A1748:I1748"/>
    <mergeCell ref="B1749:M1749"/>
    <mergeCell ref="A1705:I1705"/>
    <mergeCell ref="B1706:M1706"/>
    <mergeCell ref="B1707:M1707"/>
    <mergeCell ref="B1708:M1708"/>
    <mergeCell ref="B1728:M1728"/>
    <mergeCell ref="B1729:M1729"/>
    <mergeCell ref="B1662:M1662"/>
    <mergeCell ref="B1663:M1663"/>
    <mergeCell ref="B1664:M1664"/>
    <mergeCell ref="B1695:M1695"/>
    <mergeCell ref="B1696:M1696"/>
    <mergeCell ref="B1700:M1700"/>
    <mergeCell ref="A1641:I1641"/>
    <mergeCell ref="A1643:I1643"/>
    <mergeCell ref="B1644:M1644"/>
    <mergeCell ref="B1645:M1645"/>
    <mergeCell ref="B1646:M1646"/>
    <mergeCell ref="A1661:I1661"/>
    <mergeCell ref="B1602:M1602"/>
    <mergeCell ref="B1605:M1605"/>
    <mergeCell ref="B1611:M1611"/>
    <mergeCell ref="B1619:M1619"/>
    <mergeCell ref="B1623:M1623"/>
    <mergeCell ref="B1634:M1634"/>
    <mergeCell ref="B1579:M1579"/>
    <mergeCell ref="B1585:M1585"/>
    <mergeCell ref="B1586:M1586"/>
    <mergeCell ref="B1592:M1592"/>
    <mergeCell ref="B1597:M1597"/>
    <mergeCell ref="B1601:M1601"/>
    <mergeCell ref="B1541:M1541"/>
    <mergeCell ref="B1542:M1542"/>
    <mergeCell ref="B1546:M1546"/>
    <mergeCell ref="B1552:M1552"/>
    <mergeCell ref="B1574:M1574"/>
    <mergeCell ref="B1578:M1578"/>
    <mergeCell ref="B1503:M1503"/>
    <mergeCell ref="B1513:M1513"/>
    <mergeCell ref="B1520:M1520"/>
    <mergeCell ref="B1521:M1521"/>
    <mergeCell ref="B1532:M1532"/>
    <mergeCell ref="B1535:M1535"/>
    <mergeCell ref="A1481:I1481"/>
    <mergeCell ref="B1482:M1482"/>
    <mergeCell ref="B1483:M1483"/>
    <mergeCell ref="B1484:M1484"/>
    <mergeCell ref="B1492:M1492"/>
    <mergeCell ref="B1500:M1500"/>
    <mergeCell ref="A1468:I1468"/>
    <mergeCell ref="B1469:M1469"/>
    <mergeCell ref="B1470:M1470"/>
    <mergeCell ref="B1471:M1471"/>
    <mergeCell ref="B1475:M1475"/>
    <mergeCell ref="B1476:M1476"/>
    <mergeCell ref="B1454:M1454"/>
    <mergeCell ref="B1455:M1455"/>
    <mergeCell ref="A1460:I1460"/>
    <mergeCell ref="B1461:M1461"/>
    <mergeCell ref="B1462:M1462"/>
    <mergeCell ref="B1463:M1463"/>
    <mergeCell ref="B1436:M1436"/>
    <mergeCell ref="B1441:M1441"/>
    <mergeCell ref="B1444:M1444"/>
    <mergeCell ref="B1447:M1447"/>
    <mergeCell ref="A1452:I1452"/>
    <mergeCell ref="B1453:M1453"/>
    <mergeCell ref="B1416:M1416"/>
    <mergeCell ref="B1417:M1417"/>
    <mergeCell ref="B1420:M1420"/>
    <mergeCell ref="B1424:M1424"/>
    <mergeCell ref="B1430:M1430"/>
    <mergeCell ref="B1431:M1431"/>
    <mergeCell ref="B1388:M1388"/>
    <mergeCell ref="B1397:M1397"/>
    <mergeCell ref="B1398:M1398"/>
    <mergeCell ref="B1403:M1403"/>
    <mergeCell ref="B1407:M1407"/>
    <mergeCell ref="B1410:M1410"/>
    <mergeCell ref="A1369:I1369"/>
    <mergeCell ref="B1370:M1370"/>
    <mergeCell ref="B1371:M1371"/>
    <mergeCell ref="B1372:M1372"/>
    <mergeCell ref="B1379:M1379"/>
    <mergeCell ref="B1387:M1387"/>
    <mergeCell ref="B1349:M1349"/>
    <mergeCell ref="B1352:M1352"/>
    <mergeCell ref="B1355:M1355"/>
    <mergeCell ref="B1359:M1359"/>
    <mergeCell ref="B1363:M1363"/>
    <mergeCell ref="B1364:M1364"/>
    <mergeCell ref="B1336:M1336"/>
    <mergeCell ref="B1337:M1337"/>
    <mergeCell ref="B1340:M1340"/>
    <mergeCell ref="A1346:I1346"/>
    <mergeCell ref="B1347:M1347"/>
    <mergeCell ref="B1348:M1348"/>
    <mergeCell ref="B1310:M1310"/>
    <mergeCell ref="B1313:M1313"/>
    <mergeCell ref="B1316:M1316"/>
    <mergeCell ref="B1321:M1321"/>
    <mergeCell ref="B1327:M1327"/>
    <mergeCell ref="B1328:M1328"/>
    <mergeCell ref="B1298:M1298"/>
    <mergeCell ref="B1299:M1299"/>
    <mergeCell ref="A1304:I1304"/>
    <mergeCell ref="B1305:M1305"/>
    <mergeCell ref="B1306:M1306"/>
    <mergeCell ref="B1307:M1307"/>
    <mergeCell ref="B1280:M1280"/>
    <mergeCell ref="B1284:M1284"/>
    <mergeCell ref="B1285:M1285"/>
    <mergeCell ref="B1290:M1290"/>
    <mergeCell ref="B1291:M1291"/>
    <mergeCell ref="B1294:M1294"/>
    <mergeCell ref="B1262:M1262"/>
    <mergeCell ref="B1263:M1263"/>
    <mergeCell ref="B1267:M1267"/>
    <mergeCell ref="B1270:M1270"/>
    <mergeCell ref="B1275:M1275"/>
    <mergeCell ref="B1276:M1276"/>
    <mergeCell ref="B1214:M1214"/>
    <mergeCell ref="B1230:M1230"/>
    <mergeCell ref="B1238:M1238"/>
    <mergeCell ref="B1241:M1241"/>
    <mergeCell ref="A1260:I1260"/>
    <mergeCell ref="B1261:M1261"/>
    <mergeCell ref="B1192:M1192"/>
    <mergeCell ref="B1195:M1195"/>
    <mergeCell ref="B1199:M1199"/>
    <mergeCell ref="B1200:M1200"/>
    <mergeCell ref="B1204:M1204"/>
    <mergeCell ref="B1208:M1208"/>
    <mergeCell ref="B1154:M1154"/>
    <mergeCell ref="B1155:M1155"/>
    <mergeCell ref="B1159:M1159"/>
    <mergeCell ref="B1183:M1183"/>
    <mergeCell ref="B1188:M1188"/>
    <mergeCell ref="B1189:M1189"/>
    <mergeCell ref="B1127:M1127"/>
    <mergeCell ref="B1131:M1131"/>
    <mergeCell ref="B1134:M1134"/>
    <mergeCell ref="B1140:M1140"/>
    <mergeCell ref="B1148:M1148"/>
    <mergeCell ref="B1149:M1149"/>
    <mergeCell ref="B1106:M1106"/>
    <mergeCell ref="B1112:M1112"/>
    <mergeCell ref="A1120:I1120"/>
    <mergeCell ref="B1121:M1121"/>
    <mergeCell ref="B1122:M1122"/>
    <mergeCell ref="B1123:M1123"/>
    <mergeCell ref="B1066:M1066"/>
    <mergeCell ref="B1070:M1070"/>
    <mergeCell ref="B1071:M1071"/>
    <mergeCell ref="B1074:M1074"/>
    <mergeCell ref="B1077:M1077"/>
    <mergeCell ref="B1080:M1080"/>
    <mergeCell ref="B978:M978"/>
    <mergeCell ref="B982:M982"/>
    <mergeCell ref="B983:M983"/>
    <mergeCell ref="B986:M986"/>
    <mergeCell ref="B1062:M1062"/>
    <mergeCell ref="B1063:M1063"/>
    <mergeCell ref="B905:M905"/>
    <mergeCell ref="B908:M908"/>
    <mergeCell ref="B911:M911"/>
    <mergeCell ref="B916:M916"/>
    <mergeCell ref="B923:M923"/>
    <mergeCell ref="B924:M924"/>
    <mergeCell ref="B892:M892"/>
    <mergeCell ref="B893:M893"/>
    <mergeCell ref="A899:I899"/>
    <mergeCell ref="B900:M900"/>
    <mergeCell ref="B901:M901"/>
    <mergeCell ref="B902:M902"/>
    <mergeCell ref="B848:M848"/>
    <mergeCell ref="B864:M864"/>
    <mergeCell ref="B871:M871"/>
    <mergeCell ref="B875:M875"/>
    <mergeCell ref="B885:M885"/>
    <mergeCell ref="B888:M888"/>
    <mergeCell ref="B821:M821"/>
    <mergeCell ref="B822:M822"/>
    <mergeCell ref="B828:M828"/>
    <mergeCell ref="B832:M832"/>
    <mergeCell ref="B836:M836"/>
    <mergeCell ref="B837:M837"/>
    <mergeCell ref="B790:M790"/>
    <mergeCell ref="B791:M791"/>
    <mergeCell ref="B794:M794"/>
    <mergeCell ref="B798:M798"/>
    <mergeCell ref="B805:M805"/>
    <mergeCell ref="B814:M814"/>
    <mergeCell ref="B758:M758"/>
    <mergeCell ref="B763:M763"/>
    <mergeCell ref="B767:M767"/>
    <mergeCell ref="B775:M775"/>
    <mergeCell ref="B785:M785"/>
    <mergeCell ref="B786:M786"/>
    <mergeCell ref="B733:M733"/>
    <mergeCell ref="B734:M734"/>
    <mergeCell ref="A750:I750"/>
    <mergeCell ref="B751:M751"/>
    <mergeCell ref="B752:M752"/>
    <mergeCell ref="B753:M753"/>
    <mergeCell ref="B675:M675"/>
    <mergeCell ref="B685:M685"/>
    <mergeCell ref="B697:M697"/>
    <mergeCell ref="B711:M711"/>
    <mergeCell ref="B715:M715"/>
    <mergeCell ref="B721:M721"/>
    <mergeCell ref="B526:M526"/>
    <mergeCell ref="B529:M529"/>
    <mergeCell ref="B641:M641"/>
    <mergeCell ref="B661:M661"/>
    <mergeCell ref="B662:M662"/>
    <mergeCell ref="B668:M668"/>
    <mergeCell ref="B472:M472"/>
    <mergeCell ref="B478:M478"/>
    <mergeCell ref="B499:M499"/>
    <mergeCell ref="B514:M514"/>
    <mergeCell ref="B515:M515"/>
    <mergeCell ref="B519:M519"/>
    <mergeCell ref="B408:M408"/>
    <mergeCell ref="B414:M414"/>
    <mergeCell ref="B433:M433"/>
    <mergeCell ref="B442:M442"/>
    <mergeCell ref="B443:M443"/>
    <mergeCell ref="B471:M471"/>
    <mergeCell ref="B379:M379"/>
    <mergeCell ref="A384:I384"/>
    <mergeCell ref="B385:M385"/>
    <mergeCell ref="B386:M386"/>
    <mergeCell ref="B387:M387"/>
    <mergeCell ref="B398:M398"/>
    <mergeCell ref="B348:M348"/>
    <mergeCell ref="B353:M353"/>
    <mergeCell ref="B357:M357"/>
    <mergeCell ref="B365:M365"/>
    <mergeCell ref="B372:M372"/>
    <mergeCell ref="B375:M375"/>
    <mergeCell ref="B315:M315"/>
    <mergeCell ref="B318:M318"/>
    <mergeCell ref="B324:M324"/>
    <mergeCell ref="B329:M329"/>
    <mergeCell ref="B335:M335"/>
    <mergeCell ref="B336:M336"/>
    <mergeCell ref="B290:M290"/>
    <mergeCell ref="B291:M291"/>
    <mergeCell ref="B299:M299"/>
    <mergeCell ref="B302:M302"/>
    <mergeCell ref="B308:M308"/>
    <mergeCell ref="B314:M314"/>
    <mergeCell ref="B250:M250"/>
    <mergeCell ref="B263:M263"/>
    <mergeCell ref="B270:M270"/>
    <mergeCell ref="B271:M271"/>
    <mergeCell ref="B282:M282"/>
    <mergeCell ref="B286:M286"/>
    <mergeCell ref="A223:I223"/>
    <mergeCell ref="B224:M224"/>
    <mergeCell ref="B225:M225"/>
    <mergeCell ref="B226:M226"/>
    <mergeCell ref="B235:M235"/>
    <mergeCell ref="B244:M244"/>
    <mergeCell ref="B176:M176"/>
    <mergeCell ref="B189:M189"/>
    <mergeCell ref="B194:M194"/>
    <mergeCell ref="B212:M212"/>
    <mergeCell ref="B213:M213"/>
    <mergeCell ref="B216:M216"/>
    <mergeCell ref="B130:M130"/>
    <mergeCell ref="B133:M133"/>
    <mergeCell ref="B147:M147"/>
    <mergeCell ref="B148:M148"/>
    <mergeCell ref="B163:M163"/>
    <mergeCell ref="B175:M175"/>
    <mergeCell ref="B76:M76"/>
    <mergeCell ref="B84:M84"/>
    <mergeCell ref="B85:M85"/>
    <mergeCell ref="B89:M89"/>
    <mergeCell ref="B104:M104"/>
    <mergeCell ref="B117:M117"/>
    <mergeCell ref="B53:M53"/>
    <mergeCell ref="B57:M57"/>
    <mergeCell ref="B61:M61"/>
    <mergeCell ref="B62:M62"/>
    <mergeCell ref="B72:M72"/>
    <mergeCell ref="B73:M73"/>
    <mergeCell ref="B18:M18"/>
    <mergeCell ref="B25:M25"/>
    <mergeCell ref="B29:M29"/>
    <mergeCell ref="B30:M30"/>
    <mergeCell ref="B41:M41"/>
    <mergeCell ref="B49:M49"/>
    <mergeCell ref="A6:I6"/>
    <mergeCell ref="A8:I8"/>
    <mergeCell ref="A10:I10"/>
    <mergeCell ref="B11:M11"/>
    <mergeCell ref="B12:M12"/>
    <mergeCell ref="B13:M13"/>
    <mergeCell ref="A1:B1"/>
    <mergeCell ref="F1:G1"/>
    <mergeCell ref="H1:I1"/>
    <mergeCell ref="A2:B2"/>
    <mergeCell ref="A3:B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2019-09-09T08:22:16Z</cp:lastPrinted>
  <dcterms:created xsi:type="dcterms:W3CDTF">2019-09-09T08:10:12Z</dcterms:created>
  <dcterms:modified xsi:type="dcterms:W3CDTF">2019-09-09T08:22:42Z</dcterms:modified>
  <cp:category/>
  <cp:version/>
  <cp:contentType/>
  <cp:contentStatus/>
</cp:coreProperties>
</file>